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13500" windowHeight="9615" activeTab="4"/>
  </bookViews>
  <sheets>
    <sheet name="供給実績数量の表示単位" sheetId="9" r:id="rId1"/>
    <sheet name="2023年度（上半期）" sheetId="4" r:id="rId2"/>
    <sheet name="2023年度（下半期）" sheetId="5" r:id="rId3"/>
    <sheet name="2024年度（上半期）" sheetId="6" r:id="rId4"/>
    <sheet name="2024年度（下半期）" sheetId="7" r:id="rId5"/>
  </sheets>
  <definedNames>
    <definedName name="_xlnm._FilterDatabase" localSheetId="2" hidden="1">'2023年度（下半期）'!$A$4:$AI$55</definedName>
    <definedName name="_xlnm._FilterDatabase" localSheetId="1" hidden="1">'2023年度（上半期）'!$A$4:$AI$55</definedName>
    <definedName name="_xlnm._FilterDatabase" localSheetId="4" hidden="1">'2024年度（下半期）'!$A$4:$P$55</definedName>
    <definedName name="_xlnm._FilterDatabase" localSheetId="3" hidden="1">'2024年度（上半期）'!$A$4:$AI$55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DzWcwuUNae6wpBqwASCLDAnE+oKPa+pMhMigs8i6K/w="/>
    </ext>
  </extLst>
</workbook>
</file>

<file path=xl/calcChain.xml><?xml version="1.0" encoding="utf-8"?>
<calcChain xmlns="http://schemas.openxmlformats.org/spreadsheetml/2006/main">
  <c r="J55" i="7" l="1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K4" i="7"/>
  <c r="Z4" i="6"/>
  <c r="Y4" i="6"/>
  <c r="W4" i="6"/>
  <c r="X4" i="6" s="1"/>
  <c r="K4" i="6"/>
  <c r="N4" i="6" s="1"/>
  <c r="W4" i="5"/>
  <c r="Z4" i="5" s="1"/>
  <c r="K4" i="5"/>
  <c r="M4" i="5" s="1"/>
  <c r="S4" i="5" s="1"/>
  <c r="AA4" i="4"/>
  <c r="Z4" i="4"/>
  <c r="W4" i="4"/>
  <c r="AB4" i="4" s="1"/>
  <c r="K4" i="4"/>
  <c r="Q4" i="4" s="1"/>
  <c r="X4" i="4" l="1"/>
  <c r="Y4" i="4"/>
  <c r="N4" i="5"/>
  <c r="T4" i="5" s="1"/>
  <c r="O4" i="5"/>
  <c r="U4" i="5" s="1"/>
  <c r="P4" i="5"/>
  <c r="V4" i="5" s="1"/>
  <c r="Q4" i="5"/>
  <c r="AB4" i="5"/>
  <c r="AD4" i="5"/>
  <c r="AA4" i="5"/>
  <c r="AA4" i="6"/>
  <c r="AB4" i="6"/>
  <c r="L4" i="5"/>
  <c r="X4" i="5"/>
  <c r="Y4" i="5"/>
  <c r="T4" i="6"/>
  <c r="AG4" i="6"/>
  <c r="L4" i="6"/>
  <c r="M4" i="6"/>
  <c r="O4" i="6"/>
  <c r="Q4" i="6"/>
  <c r="AD4" i="6"/>
  <c r="P4" i="6"/>
  <c r="L4" i="4"/>
  <c r="M4" i="4"/>
  <c r="AD4" i="4"/>
  <c r="N4" i="4"/>
  <c r="O4" i="4"/>
  <c r="P4" i="4"/>
  <c r="L4" i="7"/>
  <c r="M4" i="7"/>
  <c r="N4" i="7"/>
  <c r="O4" i="7"/>
  <c r="P4" i="7"/>
  <c r="AF4" i="5"/>
  <c r="AH4" i="5"/>
  <c r="AI4" i="5"/>
  <c r="AG4" i="5" l="1"/>
  <c r="AE4" i="5"/>
  <c r="R4" i="5"/>
  <c r="V4" i="6"/>
  <c r="AI4" i="6"/>
  <c r="U4" i="6"/>
  <c r="AH4" i="6"/>
  <c r="S4" i="6"/>
  <c r="AF4" i="6"/>
  <c r="R4" i="6"/>
  <c r="AE4" i="6"/>
  <c r="V4" i="4"/>
  <c r="AI4" i="4"/>
  <c r="AH4" i="4"/>
  <c r="U4" i="4"/>
  <c r="AG4" i="4"/>
  <c r="T4" i="4"/>
  <c r="AF4" i="4"/>
  <c r="S4" i="4"/>
  <c r="AE4" i="4"/>
  <c r="R4" i="4"/>
</calcChain>
</file>

<file path=xl/sharedStrings.xml><?xml version="1.0" encoding="utf-8"?>
<sst xmlns="http://schemas.openxmlformats.org/spreadsheetml/2006/main" count="1831" uniqueCount="229">
  <si>
    <t>薬剤区分</t>
  </si>
  <si>
    <t>直近３年間の供給状況</t>
  </si>
  <si>
    <t>内用薬</t>
  </si>
  <si>
    <t>①増加傾向</t>
  </si>
  <si>
    <t>注射薬</t>
  </si>
  <si>
    <t>②減少傾向</t>
  </si>
  <si>
    <t>外用薬</t>
  </si>
  <si>
    <t>③季節性</t>
  </si>
  <si>
    <t>④不規則</t>
  </si>
  <si>
    <t>⑤横這い</t>
  </si>
  <si>
    <t>ここまでWebサイト公表（様式４）←</t>
  </si>
  <si>
    <t>→ここから厚労省に報告（様式４－２）</t>
  </si>
  <si>
    <t>更新日：</t>
  </si>
  <si>
    <t>度更新分</t>
  </si>
  <si>
    <t>度報告分</t>
  </si>
  <si>
    <t>（実績指数算出用）</t>
  </si>
  <si>
    <t>↓様式３にあり</t>
  </si>
  <si>
    <t>供給計画に対する実績の指数</t>
  </si>
  <si>
    <t>薬価基準収載
医薬品コード</t>
  </si>
  <si>
    <t>YJコード</t>
  </si>
  <si>
    <t>製造販売業者</t>
  </si>
  <si>
    <t>品名</t>
  </si>
  <si>
    <t>2020年度
供給実績数量</t>
  </si>
  <si>
    <t>2021年度
供給実績数量</t>
  </si>
  <si>
    <t>（参考）
初年度の10％に相当する量</t>
  </si>
  <si>
    <t>2144008F3016</t>
  </si>
  <si>
    <t>2144008F1013</t>
  </si>
  <si>
    <t>2144008F2010</t>
  </si>
  <si>
    <t>2329022H2015</t>
  </si>
  <si>
    <t>2329022H1019</t>
  </si>
  <si>
    <t>6149003F1015</t>
  </si>
  <si>
    <t>2329021F1013</t>
  </si>
  <si>
    <t>1124023F1010</t>
  </si>
  <si>
    <t>1124023F1118</t>
  </si>
  <si>
    <t>メディサ新薬株式会社</t>
  </si>
  <si>
    <t>1124023F2017</t>
  </si>
  <si>
    <t>1124023F2076</t>
  </si>
  <si>
    <t>3399004M1336</t>
  </si>
  <si>
    <t>1179025F3010</t>
  </si>
  <si>
    <t>1179025F3070</t>
  </si>
  <si>
    <t>1179025F1018</t>
  </si>
  <si>
    <t>1179025F1239</t>
  </si>
  <si>
    <t>1179025F2197</t>
  </si>
  <si>
    <t>2329022H2090</t>
  </si>
  <si>
    <t>2329022H1094</t>
  </si>
  <si>
    <t>3999003F1319</t>
  </si>
  <si>
    <t>3961007F2090</t>
  </si>
  <si>
    <t>3961007F1018</t>
  </si>
  <si>
    <t>3961007F1204</t>
  </si>
  <si>
    <t>2189011F2170</t>
  </si>
  <si>
    <t>2189011F3095</t>
  </si>
  <si>
    <t>2189011F1203</t>
  </si>
  <si>
    <t>3399001F1406</t>
  </si>
  <si>
    <t>4291007F1013</t>
  </si>
  <si>
    <t>4291007F1030</t>
  </si>
  <si>
    <t>4291007F2010</t>
  </si>
  <si>
    <t>4291007F2036</t>
  </si>
  <si>
    <t>2171017F1010</t>
  </si>
  <si>
    <t>2171017F1052</t>
  </si>
  <si>
    <t>2171017F2016</t>
  </si>
  <si>
    <t>2171017F2156</t>
  </si>
  <si>
    <t>3179107F1041</t>
  </si>
  <si>
    <t>1124009F2017</t>
  </si>
  <si>
    <t>1124009F2076</t>
  </si>
  <si>
    <t>1124009F1010</t>
  </si>
  <si>
    <t>1124009F1312</t>
  </si>
  <si>
    <t>2171021F1016</t>
  </si>
  <si>
    <t>2171021F1113</t>
  </si>
  <si>
    <t>2171021F2012</t>
  </si>
  <si>
    <t>2171021F2152</t>
  </si>
  <si>
    <t>2171021F3019</t>
  </si>
  <si>
    <t>2171021F3043</t>
  </si>
  <si>
    <t>3399003F1014</t>
  </si>
  <si>
    <t>3399003F1146</t>
  </si>
  <si>
    <t>1149019C1017</t>
  </si>
  <si>
    <t>1149019C1157</t>
  </si>
  <si>
    <t>1149019F1013</t>
  </si>
  <si>
    <t>1149019F1587</t>
  </si>
  <si>
    <t>2391400A3130</t>
  </si>
  <si>
    <t>2391400G3035</t>
  </si>
  <si>
    <t>2391400A4012</t>
  </si>
  <si>
    <t>2391400A4152</t>
  </si>
  <si>
    <t>2391400G2039</t>
  </si>
  <si>
    <t>2144008F1137</t>
  </si>
  <si>
    <t>2144008F2133</t>
  </si>
  <si>
    <t>2144008F3130</t>
  </si>
  <si>
    <t>3999013F1347</t>
  </si>
  <si>
    <t>6149003F1058</t>
  </si>
  <si>
    <t>6149003F2011</t>
  </si>
  <si>
    <t>6149003F2054</t>
  </si>
  <si>
    <t>6149003R1011</t>
  </si>
  <si>
    <t>6149003R1046</t>
  </si>
  <si>
    <t>2900001A2036</t>
  </si>
  <si>
    <t>2900001F1029</t>
  </si>
  <si>
    <t>4291003F1201</t>
  </si>
  <si>
    <t>4291003F2089</t>
  </si>
  <si>
    <t>3969004F3040</t>
  </si>
  <si>
    <t>3969004F4046</t>
  </si>
  <si>
    <t>2329021F1056</t>
  </si>
  <si>
    <t>2900400A2034</t>
  </si>
  <si>
    <t>1319730Q1397</t>
  </si>
  <si>
    <t>2259707S1110</t>
  </si>
  <si>
    <t>2259707S2116</t>
  </si>
  <si>
    <t>2259707S3112</t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</si>
  <si>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FF0000"/>
        <rFont val="游ゴシック"/>
        <family val="3"/>
        <charset val="128"/>
      </rPr>
      <t>実績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</si>
  <si>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FF0000"/>
        <rFont val="游ゴシック"/>
        <family val="3"/>
        <charset val="128"/>
      </rPr>
      <t>実績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</si>
  <si>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FF0000"/>
        <rFont val="游ゴシック"/>
        <family val="3"/>
        <charset val="128"/>
      </rPr>
      <t>実績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</si>
  <si>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FF0000"/>
        <rFont val="游ゴシック"/>
        <family val="3"/>
        <charset val="128"/>
      </rPr>
      <t>実績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</si>
  <si>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FF0000"/>
        <rFont val="游ゴシック"/>
        <family val="3"/>
        <charset val="128"/>
      </rPr>
      <t>実績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</si>
  <si>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FF0000"/>
        <rFont val="游ゴシック"/>
        <family val="3"/>
        <charset val="128"/>
      </rPr>
      <t>実績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</si>
  <si>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</si>
  <si>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</si>
  <si>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</si>
  <si>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</si>
  <si>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</si>
  <si>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</si>
  <si>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</si>
  <si>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</si>
  <si>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</si>
  <si>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</si>
  <si>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</si>
  <si>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</si>
  <si>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t>2022年度
供給実績数量</t>
  </si>
  <si>
    <t>－</t>
  </si>
  <si>
    <t>アルプラゾラム錠０．４ｍｇ「サワイ」</t>
  </si>
  <si>
    <t>アルプラゾラム錠０．８ｍｇ「サワイ」</t>
  </si>
  <si>
    <t>イコサペント酸エチルカプセル３００ｍｇ「サワイ」</t>
  </si>
  <si>
    <t>エチゾラム錠０．２５ｍｇ「ＳＷ」</t>
  </si>
  <si>
    <t>エチゾラム錠０．５ｍｇ「ＳＷ」</t>
  </si>
  <si>
    <t>エチゾラム錠１ｍｇ「ＳＷ」</t>
  </si>
  <si>
    <t>オメプラゾール錠１０「ＳＷ」</t>
  </si>
  <si>
    <t>オメプラゾール錠２０「ＳＷ」</t>
  </si>
  <si>
    <t>カモスタットメシル酸塩錠１００ｍｇ「サワイ」</t>
  </si>
  <si>
    <t>グリクラジド錠２０ｍｇ「サワイ」</t>
  </si>
  <si>
    <t>グリクラジド錠４０ｍｇ「サワイ」</t>
  </si>
  <si>
    <t>シンバスタチン錠１０ｍｇ「ＳＷ」</t>
  </si>
  <si>
    <t>シンバスタチン錠２０ｍｇ「ＳＷ」</t>
  </si>
  <si>
    <t>シンバスタチン錠５ｍｇ「ＳＷ」</t>
  </si>
  <si>
    <t>チクロピジン塩酸塩錠１００ｍｇ「サワイ」</t>
  </si>
  <si>
    <t>トレミフェン錠４０ｍｇ「サワイ」</t>
  </si>
  <si>
    <t>トレミフェン錠６０ｍｇ「サワイ」</t>
  </si>
  <si>
    <t>ニコランジル錠２．５ｍｇ「サワイ」</t>
  </si>
  <si>
    <t>ニコランジル錠５ｍｇ「サワイ」</t>
  </si>
  <si>
    <t>ビタダン配合錠</t>
  </si>
  <si>
    <t>ブロチゾラムＯＤ錠０．２５ｍｇ「サワイ」</t>
  </si>
  <si>
    <t>ブロチゾラム錠０．２５ｍｇ「サワイ」</t>
  </si>
  <si>
    <t>ベニジピン塩酸塩錠２ｍｇ「サワイ」</t>
  </si>
  <si>
    <t>ベニジピン塩酸塩錠４ｍｇ「サワイ」</t>
  </si>
  <si>
    <t>ベニジピン塩酸塩錠８ｍｇ「サワイ」</t>
  </si>
  <si>
    <t>リマプロストアルファデクス錠５μｇ「サワイ」</t>
  </si>
  <si>
    <t>ロキソプロフェンＮａ細粒１０％「サワイ」</t>
  </si>
  <si>
    <t>ロキソプロフェンＮａ錠６０ｍｇ「サワイ」</t>
  </si>
  <si>
    <t>グラニセトロン静注液１ｍｇ「サワイ」</t>
  </si>
  <si>
    <t>グラニセトロン静注液１ｍｇシリンジ「サワイ」</t>
  </si>
  <si>
    <t>グラニセトロン静注液３ｍｇ「サワイ」</t>
  </si>
  <si>
    <t>グラニセトロン静注液３ｍｇシリンジ「サワイ」</t>
  </si>
  <si>
    <t>イミダプリル塩酸塩錠２．５ｍｇ「ケミファ」</t>
  </si>
  <si>
    <t>イミダプリル塩酸塩錠５ｍｇ「ケミファ」</t>
  </si>
  <si>
    <t>イミダプリル塩酸塩錠１０ｍｇ「ケミファ」</t>
  </si>
  <si>
    <t>エパルレスタット錠５０ｍｇ「ケミファ」</t>
  </si>
  <si>
    <t>クラリスロマイシン錠５０ｍｇ小児用「ＥＭＥＣ」</t>
  </si>
  <si>
    <t>クラリスロマイシン錠２００ｍｇ「ＥＭＥＣ」</t>
  </si>
  <si>
    <t>クラリスロマイシンＤＳ１０％小児用「ＥＭＥＣ」</t>
  </si>
  <si>
    <t>セファランチン末１％</t>
  </si>
  <si>
    <t>セファランチン錠１ｍｇ</t>
  </si>
  <si>
    <t>タモキシフェン錠１０ｍｇ「明治」</t>
  </si>
  <si>
    <t>タモキシフェン錠２０ｍｇ「明治」</t>
  </si>
  <si>
    <t>ボグリボースＯＤ錠０．２ｍｇ「ＭＥＤ」</t>
  </si>
  <si>
    <t>ボグリボースＯＤ錠０．３ｍｇ「ＭＥＤ」</t>
  </si>
  <si>
    <t>レバミピド錠１００ｍｇ「ＭＥＤ」</t>
  </si>
  <si>
    <t>セファランチン注１０ｍｇ</t>
  </si>
  <si>
    <t>ケトチフェン点眼液０．０５％「日東」</t>
  </si>
  <si>
    <t>ツロブテロールテープ０．５ｍｇ「ＭＥＤ」</t>
  </si>
  <si>
    <t>ツロブテロールテープ１ｍｇ「ＭＥＤ」</t>
  </si>
  <si>
    <t>ツロブテロールテープ２ｍｇ「ＭＥＤ」</t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</si>
  <si>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FF0000"/>
        <rFont val="游ゴシック"/>
        <family val="3"/>
        <charset val="128"/>
      </rPr>
      <t>実績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</si>
  <si>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FF0000"/>
        <rFont val="游ゴシック"/>
        <family val="3"/>
        <charset val="128"/>
      </rPr>
      <t>実績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</si>
  <si>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FF0000"/>
        <rFont val="游ゴシック"/>
        <family val="3"/>
        <charset val="128"/>
      </rPr>
      <t>実績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</si>
  <si>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FF0000"/>
        <rFont val="游ゴシック"/>
        <family val="3"/>
        <charset val="128"/>
      </rPr>
      <t>実績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</si>
  <si>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FF0000"/>
        <rFont val="游ゴシック"/>
        <family val="3"/>
        <charset val="128"/>
      </rPr>
      <t>実績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</si>
  <si>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FF0000"/>
        <rFont val="游ゴシック"/>
        <family val="3"/>
        <charset val="128"/>
      </rPr>
      <t>実績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</si>
  <si>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</si>
  <si>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</si>
  <si>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</si>
  <si>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</si>
  <si>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</si>
  <si>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</si>
  <si>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</si>
  <si>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</si>
  <si>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</si>
  <si>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</si>
  <si>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</si>
  <si>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</si>
  <si>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FF0000"/>
        <rFont val="游ゴシック"/>
        <family val="3"/>
        <charset val="128"/>
      </rPr>
      <t>実績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</si>
  <si>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FF0000"/>
        <rFont val="游ゴシック"/>
        <family val="3"/>
        <charset val="128"/>
      </rPr>
      <t>実績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</si>
  <si>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FF0000"/>
        <rFont val="游ゴシック"/>
        <family val="3"/>
        <charset val="128"/>
      </rPr>
      <t>実績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</si>
  <si>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FF0000"/>
        <rFont val="游ゴシック"/>
        <family val="3"/>
        <charset val="128"/>
      </rPr>
      <t>実績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</si>
  <si>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FF0000"/>
        <rFont val="游ゴシック"/>
        <family val="3"/>
        <charset val="128"/>
      </rPr>
      <t>実績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</si>
  <si>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FF0000"/>
        <rFont val="游ゴシック"/>
        <family val="3"/>
        <charset val="128"/>
      </rPr>
      <t>実績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</si>
  <si>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</si>
  <si>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</si>
  <si>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</si>
  <si>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</si>
  <si>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</si>
  <si>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</si>
  <si>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</si>
  <si>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</si>
  <si>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</si>
  <si>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</si>
  <si>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</si>
  <si>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r>
      <rPr>
        <sz val="11"/>
        <color theme="1"/>
        <rFont val="游ゴシック"/>
        <family val="3"/>
        <charset val="128"/>
      </rPr>
      <t>供給</t>
    </r>
    <r>
      <rPr>
        <sz val="11"/>
        <color rgb="FF0000FF"/>
        <rFont val="游ゴシック"/>
        <family val="3"/>
        <charset val="128"/>
      </rPr>
      <t>計画</t>
    </r>
    <r>
      <rPr>
        <sz val="11"/>
        <color theme="1"/>
        <rFont val="游ゴシック"/>
        <family val="3"/>
        <charset val="128"/>
      </rPr>
      <t>数量</t>
    </r>
  </si>
  <si>
    <t>2023年度
供給実績数量</t>
  </si>
  <si>
    <t>ー</t>
    <phoneticPr fontId="10"/>
  </si>
  <si>
    <t>－</t>
    <phoneticPr fontId="10"/>
  </si>
  <si>
    <t>供給実績数量の表示単位は以下のとおりです。</t>
    <rPh sb="0" eb="6">
      <t>キョウキュウジッセキスウリョウ</t>
    </rPh>
    <rPh sb="7" eb="9">
      <t>ヒョウジ</t>
    </rPh>
    <rPh sb="9" eb="11">
      <t>タンイ</t>
    </rPh>
    <rPh sb="12" eb="14">
      <t>イカ</t>
    </rPh>
    <phoneticPr fontId="11"/>
  </si>
  <si>
    <t>錠剤、カプセル剤</t>
    <rPh sb="0" eb="2">
      <t>ジョウザイ</t>
    </rPh>
    <rPh sb="7" eb="8">
      <t>ザイ</t>
    </rPh>
    <phoneticPr fontId="11"/>
  </si>
  <si>
    <t>1,000錠または1,000カプセル単位</t>
    <phoneticPr fontId="11"/>
  </si>
  <si>
    <t>細粒、DS等の粉末製剤</t>
    <rPh sb="0" eb="2">
      <t>サイリュウ</t>
    </rPh>
    <rPh sb="5" eb="6">
      <t>トウ</t>
    </rPh>
    <rPh sb="7" eb="11">
      <t>フンマツセイザイ</t>
    </rPh>
    <phoneticPr fontId="11"/>
  </si>
  <si>
    <t>1,000g単位</t>
    <phoneticPr fontId="11"/>
  </si>
  <si>
    <t>注射剤</t>
    <rPh sb="0" eb="3">
      <t>チュウシャザイ</t>
    </rPh>
    <phoneticPr fontId="11"/>
  </si>
  <si>
    <t>1本単位</t>
    <phoneticPr fontId="11"/>
  </si>
  <si>
    <t>点眼液</t>
    <rPh sb="0" eb="3">
      <t>テンガンエキ</t>
    </rPh>
    <phoneticPr fontId="11"/>
  </si>
  <si>
    <t>1,000mL単位（一部1本単位の製剤あり）</t>
    <rPh sb="17" eb="19">
      <t>セイザイ</t>
    </rPh>
    <phoneticPr fontId="11"/>
  </si>
  <si>
    <t>点鼻液</t>
    <rPh sb="0" eb="3">
      <t>テンビエキ</t>
    </rPh>
    <phoneticPr fontId="11"/>
  </si>
  <si>
    <t>貼付剤</t>
    <rPh sb="0" eb="2">
      <t>チョウフ</t>
    </rPh>
    <rPh sb="2" eb="3">
      <t>ザイ</t>
    </rPh>
    <phoneticPr fontId="11"/>
  </si>
  <si>
    <t>1,000枚単位</t>
    <rPh sb="5" eb="6">
      <t>マイ</t>
    </rPh>
    <rPh sb="6" eb="8">
      <t>タンイ</t>
    </rPh>
    <phoneticPr fontId="11"/>
  </si>
  <si>
    <t>軟膏・クリーム剤</t>
    <rPh sb="0" eb="2">
      <t>ナンコウ</t>
    </rPh>
    <rPh sb="7" eb="8">
      <t>ザイ</t>
    </rPh>
    <phoneticPr fontId="11"/>
  </si>
  <si>
    <t>【様式４】</t>
    <phoneticPr fontId="10"/>
  </si>
  <si>
    <t>【様式４】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</si>
</sst>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128"/>
      <scheme val="minor"/>
    </font>
    <font>
      <sz val="1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theme="1"/>
      <name val="Calibri"/>
      <family val="2"/>
    </font>
    <font>
      <sz val="11"/>
      <color rgb="FF000000"/>
      <name val="游ゴシック"/>
      <family val="3"/>
      <charset val="128"/>
    </font>
    <font>
      <sz val="11"/>
      <color rgb="FF0000FF"/>
      <name val="游ゴシック"/>
      <family val="3"/>
      <charset val="128"/>
    </font>
    <font>
      <sz val="6"/>
      <name val="Calibri"/>
      <family val="3"/>
      <charset val="128"/>
      <scheme val="minor"/>
    </font>
    <font>
      <sz val="6"/>
      <name val="Calibri"/>
      <family val="2"/>
      <charset val="128"/>
      <scheme val="minor"/>
    </font>
    <font>
      <sz val="11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CCCCFF"/>
        <bgColor rgb="FFCCCCFF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7">
      <alignment vertical="center"/>
    </xf>
  </cellStyleXfs>
  <cellXfs count="69"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38" fontId="3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31" fontId="3" fillId="0" borderId="5" xfId="0" applyNumberFormat="1" applyFont="1" applyBorder="1" applyAlignment="1">
      <alignment horizontal="left" vertical="center"/>
    </xf>
    <xf numFmtId="55" fontId="3" fillId="2" borderId="6" xfId="0" applyNumberFormat="1" applyFont="1" applyFill="1" applyBorder="1" applyAlignment="1">
      <alignment horizontal="right" vertical="center"/>
    </xf>
    <xf numFmtId="38" fontId="3" fillId="2" borderId="7" xfId="0" applyNumberFormat="1" applyFont="1" applyFill="1" applyBorder="1" applyAlignment="1">
      <alignment horizontal="left" vertical="center"/>
    </xf>
    <xf numFmtId="38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55" fontId="3" fillId="4" borderId="8" xfId="0" applyNumberFormat="1" applyFont="1" applyFill="1" applyBorder="1" applyAlignment="1">
      <alignment horizontal="center" vertical="center" wrapText="1"/>
    </xf>
    <xf numFmtId="55" fontId="3" fillId="4" borderId="9" xfId="0" applyNumberFormat="1" applyFont="1" applyFill="1" applyBorder="1" applyAlignment="1">
      <alignment horizontal="center" vertical="center" wrapText="1"/>
    </xf>
    <xf numFmtId="55" fontId="3" fillId="4" borderId="10" xfId="0" applyNumberFormat="1" applyFont="1" applyFill="1" applyBorder="1" applyAlignment="1">
      <alignment horizontal="center" vertical="center" wrapText="1"/>
    </xf>
    <xf numFmtId="38" fontId="3" fillId="4" borderId="11" xfId="0" applyNumberFormat="1" applyFont="1" applyFill="1" applyBorder="1" applyAlignment="1">
      <alignment horizontal="center" vertical="center"/>
    </xf>
    <xf numFmtId="38" fontId="3" fillId="4" borderId="9" xfId="0" applyNumberFormat="1" applyFont="1" applyFill="1" applyBorder="1" applyAlignment="1">
      <alignment horizontal="center" vertical="center"/>
    </xf>
    <xf numFmtId="38" fontId="3" fillId="3" borderId="9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8" fontId="2" fillId="5" borderId="1" xfId="0" applyNumberFormat="1" applyFont="1" applyFill="1" applyBorder="1" applyAlignment="1">
      <alignment horizontal="center" vertical="center" wrapText="1"/>
    </xf>
    <xf numFmtId="55" fontId="2" fillId="4" borderId="1" xfId="0" applyNumberFormat="1" applyFont="1" applyFill="1" applyBorder="1" applyAlignment="1">
      <alignment horizontal="center" vertical="center" wrapText="1"/>
    </xf>
    <xf numFmtId="55" fontId="2" fillId="4" borderId="12" xfId="0" applyNumberFormat="1" applyFont="1" applyFill="1" applyBorder="1" applyAlignment="1">
      <alignment horizontal="center" vertical="center" wrapText="1"/>
    </xf>
    <xf numFmtId="55" fontId="2" fillId="4" borderId="2" xfId="0" applyNumberFormat="1" applyFont="1" applyFill="1" applyBorder="1" applyAlignment="1">
      <alignment horizontal="center" vertical="center" wrapText="1"/>
    </xf>
    <xf numFmtId="55" fontId="2" fillId="3" borderId="1" xfId="0" applyNumberFormat="1" applyFont="1" applyFill="1" applyBorder="1" applyAlignment="1">
      <alignment horizontal="center" vertical="center" wrapText="1"/>
    </xf>
    <xf numFmtId="55" fontId="2" fillId="3" borderId="13" xfId="0" applyNumberFormat="1" applyFont="1" applyFill="1" applyBorder="1" applyAlignment="1">
      <alignment horizontal="center" vertical="center" wrapText="1"/>
    </xf>
    <xf numFmtId="55" fontId="2" fillId="4" borderId="14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38" fontId="3" fillId="0" borderId="9" xfId="0" applyNumberFormat="1" applyFont="1" applyBorder="1" applyAlignment="1">
      <alignment horizontal="right" vertical="center"/>
    </xf>
    <xf numFmtId="38" fontId="2" fillId="0" borderId="15" xfId="0" applyNumberFormat="1" applyFont="1" applyBorder="1" applyAlignment="1">
      <alignment horizontal="right" vertical="center" wrapText="1"/>
    </xf>
    <xf numFmtId="176" fontId="2" fillId="0" borderId="15" xfId="0" applyNumberFormat="1" applyFont="1" applyBorder="1" applyAlignment="1">
      <alignment horizontal="right" vertical="center" wrapText="1"/>
    </xf>
    <xf numFmtId="38" fontId="3" fillId="0" borderId="16" xfId="0" applyNumberFormat="1" applyFont="1" applyBorder="1" applyAlignment="1">
      <alignment horizontal="right" vertical="center"/>
    </xf>
    <xf numFmtId="38" fontId="3" fillId="0" borderId="9" xfId="0" applyNumberFormat="1" applyFont="1" applyBorder="1" applyAlignment="1">
      <alignment horizontal="right" vertical="center" wrapText="1"/>
    </xf>
    <xf numFmtId="38" fontId="3" fillId="0" borderId="17" xfId="0" applyNumberFormat="1" applyFont="1" applyBorder="1" applyAlignment="1">
      <alignment horizontal="right" vertical="center"/>
    </xf>
    <xf numFmtId="0" fontId="3" fillId="6" borderId="9" xfId="0" applyFont="1" applyFill="1" applyBorder="1" applyAlignment="1">
      <alignment vertical="center"/>
    </xf>
    <xf numFmtId="0" fontId="3" fillId="6" borderId="9" xfId="0" applyFont="1" applyFill="1" applyBorder="1" applyAlignment="1">
      <alignment horizontal="left" vertical="center"/>
    </xf>
    <xf numFmtId="0" fontId="3" fillId="6" borderId="8" xfId="0" applyFont="1" applyFill="1" applyBorder="1" applyAlignment="1">
      <alignment vertical="center"/>
    </xf>
    <xf numFmtId="0" fontId="3" fillId="6" borderId="8" xfId="0" applyFont="1" applyFill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 wrapText="1"/>
    </xf>
    <xf numFmtId="38" fontId="3" fillId="0" borderId="3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vertical="center"/>
    </xf>
    <xf numFmtId="55" fontId="3" fillId="4" borderId="8" xfId="0" applyNumberFormat="1" applyFont="1" applyFill="1" applyBorder="1" applyAlignment="1">
      <alignment horizontal="center" vertical="center" shrinkToFit="1"/>
    </xf>
    <xf numFmtId="55" fontId="3" fillId="4" borderId="9" xfId="0" applyNumberFormat="1" applyFont="1" applyFill="1" applyBorder="1" applyAlignment="1">
      <alignment horizontal="center" vertical="center" shrinkToFit="1"/>
    </xf>
    <xf numFmtId="55" fontId="3" fillId="4" borderId="10" xfId="0" applyNumberFormat="1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38" fontId="8" fillId="0" borderId="9" xfId="0" applyNumberFormat="1" applyFont="1" applyBorder="1" applyAlignment="1">
      <alignment horizontal="right" vertical="center"/>
    </xf>
    <xf numFmtId="38" fontId="8" fillId="0" borderId="18" xfId="0" applyNumberFormat="1" applyFont="1" applyBorder="1" applyAlignment="1">
      <alignment horizontal="right" vertical="center"/>
    </xf>
    <xf numFmtId="38" fontId="8" fillId="0" borderId="15" xfId="0" applyNumberFormat="1" applyFont="1" applyBorder="1" applyAlignment="1">
      <alignment horizontal="right" vertical="center"/>
    </xf>
    <xf numFmtId="38" fontId="8" fillId="0" borderId="19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55" fontId="2" fillId="4" borderId="20" xfId="0" applyNumberFormat="1" applyFont="1" applyFill="1" applyBorder="1" applyAlignment="1">
      <alignment horizontal="center" vertical="center" wrapText="1"/>
    </xf>
    <xf numFmtId="176" fontId="2" fillId="0" borderId="21" xfId="0" applyNumberFormat="1" applyFont="1" applyBorder="1" applyAlignment="1">
      <alignment horizontal="right" vertical="center" wrapText="1"/>
    </xf>
    <xf numFmtId="0" fontId="1" fillId="0" borderId="7" xfId="1">
      <alignment vertical="center"/>
    </xf>
    <xf numFmtId="0" fontId="1" fillId="0" borderId="22" xfId="1" applyBorder="1">
      <alignment vertical="center"/>
    </xf>
    <xf numFmtId="0" fontId="12" fillId="0" borderId="4" xfId="0" applyFont="1" applyBorder="1" applyAlignment="1">
      <alignment horizontal="right" vertical="center"/>
    </xf>
    <xf numFmtId="31" fontId="12" fillId="0" borderId="5" xfId="0" applyNumberFormat="1" applyFont="1" applyBorder="1" applyAlignment="1">
      <alignment horizontal="left" vertical="center"/>
    </xf>
    <xf numFmtId="55" fontId="3" fillId="2" borderId="4" xfId="0" applyNumberFormat="1" applyFont="1" applyFill="1" applyBorder="1" applyAlignment="1">
      <alignment horizontal="right" vertical="center"/>
    </xf>
    <xf numFmtId="55" fontId="3" fillId="4" borderId="15" xfId="0" applyNumberFormat="1" applyFont="1" applyFill="1" applyBorder="1" applyAlignment="1">
      <alignment horizontal="center" vertical="center" shrinkToFit="1"/>
    </xf>
    <xf numFmtId="38" fontId="3" fillId="2" borderId="5" xfId="0" applyNumberFormat="1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B8"/>
  <sheetViews>
    <sheetView workbookViewId="0">
      <selection activeCell="H20" sqref="H20"/>
    </sheetView>
  </sheetViews>
  <sheetFormatPr defaultRowHeight="15" x14ac:dyDescent="0.25"/>
  <cols>
    <col min="1" max="1" width="24.28515625" style="62" customWidth="1"/>
    <col min="2" max="2" width="42.28515625" style="62" bestFit="1" customWidth="1"/>
    <col min="3" max="16384" width="9.140625" style="62"/>
  </cols>
  <sheetData>
    <row r="1" spans="1:2" x14ac:dyDescent="0.25">
      <c r="A1" s="62" t="s">
        <v>214</v>
      </c>
    </row>
    <row r="2" spans="1:2" x14ac:dyDescent="0.25">
      <c r="A2" s="63" t="s">
        <v>215</v>
      </c>
      <c r="B2" s="63" t="s">
        <v>216</v>
      </c>
    </row>
    <row r="3" spans="1:2" x14ac:dyDescent="0.25">
      <c r="A3" s="63" t="s">
        <v>217</v>
      </c>
      <c r="B3" s="63" t="s">
        <v>218</v>
      </c>
    </row>
    <row r="4" spans="1:2" x14ac:dyDescent="0.25">
      <c r="A4" s="63" t="s">
        <v>219</v>
      </c>
      <c r="B4" s="63" t="s">
        <v>220</v>
      </c>
    </row>
    <row r="5" spans="1:2" x14ac:dyDescent="0.25">
      <c r="A5" s="63" t="s">
        <v>221</v>
      </c>
      <c r="B5" s="63" t="s">
        <v>222</v>
      </c>
    </row>
    <row r="6" spans="1:2" x14ac:dyDescent="0.25">
      <c r="A6" s="63" t="s">
        <v>223</v>
      </c>
      <c r="B6" s="63" t="s">
        <v>220</v>
      </c>
    </row>
    <row r="7" spans="1:2" x14ac:dyDescent="0.25">
      <c r="A7" s="63" t="s">
        <v>224</v>
      </c>
      <c r="B7" s="63" t="s">
        <v>225</v>
      </c>
    </row>
    <row r="8" spans="1:2" x14ac:dyDescent="0.25">
      <c r="A8" s="63" t="s">
        <v>226</v>
      </c>
      <c r="B8" s="63" t="s">
        <v>218</v>
      </c>
    </row>
  </sheetData>
  <phoneticPr fontId="1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BE4D5"/>
    <pageSetUpPr fitToPage="1"/>
  </sheetPr>
  <dimension ref="A1:AK255"/>
  <sheetViews>
    <sheetView workbookViewId="0">
      <pane xSplit="5" ySplit="4" topLeftCell="F5" activePane="bottomRight" state="frozen"/>
      <selection pane="topRight" activeCell="G1" sqref="G1"/>
      <selection pane="bottomLeft" activeCell="A5" sqref="A5"/>
      <selection pane="bottomRight" activeCell="D5" sqref="D5"/>
    </sheetView>
  </sheetViews>
  <sheetFormatPr defaultColWidth="14.42578125" defaultRowHeight="15" customHeight="1" x14ac:dyDescent="0.25"/>
  <cols>
    <col min="1" max="1" width="16.42578125" customWidth="1"/>
    <col min="2" max="2" width="20.7109375" customWidth="1"/>
    <col min="3" max="3" width="17" customWidth="1"/>
    <col min="4" max="4" width="19.85546875" customWidth="1"/>
    <col min="5" max="5" width="44.7109375" customWidth="1"/>
    <col min="6" max="6" width="17.5703125" customWidth="1"/>
    <col min="7" max="9" width="26.5703125" customWidth="1"/>
    <col min="10" max="10" width="14.5703125" customWidth="1"/>
    <col min="11" max="12" width="26.28515625" customWidth="1"/>
    <col min="13" max="13" width="26.140625" customWidth="1"/>
    <col min="14" max="14" width="27.140625" customWidth="1"/>
    <col min="15" max="15" width="24.85546875" customWidth="1"/>
    <col min="16" max="16" width="26.28515625" customWidth="1"/>
    <col min="17" max="28" width="25.5703125" customWidth="1"/>
    <col min="30" max="30" width="15.140625" customWidth="1"/>
    <col min="31" max="35" width="13" customWidth="1"/>
    <col min="36" max="36" width="9.42578125" customWidth="1"/>
    <col min="37" max="37" width="8.7109375" customWidth="1"/>
  </cols>
  <sheetData>
    <row r="1" spans="1:37" ht="18.75" customHeight="1" x14ac:dyDescent="0.25">
      <c r="A1" s="4" t="s">
        <v>228</v>
      </c>
      <c r="G1" s="5"/>
      <c r="H1" s="5"/>
      <c r="I1" s="5"/>
      <c r="J1" s="5"/>
      <c r="K1" s="5"/>
      <c r="L1" s="5"/>
      <c r="M1" s="6"/>
      <c r="N1" s="5"/>
      <c r="O1" s="5"/>
      <c r="P1" s="7" t="s">
        <v>10</v>
      </c>
      <c r="Q1" s="8" t="s">
        <v>11</v>
      </c>
      <c r="R1" s="5"/>
      <c r="S1" s="6"/>
      <c r="T1" s="5"/>
      <c r="U1" s="5"/>
      <c r="V1" s="5"/>
      <c r="W1" s="5"/>
      <c r="X1" s="5"/>
      <c r="Y1" s="6"/>
      <c r="Z1" s="5"/>
      <c r="AA1" s="5"/>
      <c r="AB1" s="5"/>
    </row>
    <row r="2" spans="1:37" ht="18.75" customHeight="1" x14ac:dyDescent="0.25">
      <c r="A2" s="9" t="s">
        <v>12</v>
      </c>
      <c r="B2" s="10">
        <v>45467</v>
      </c>
      <c r="G2" s="5"/>
      <c r="H2" s="5"/>
      <c r="I2" s="5"/>
      <c r="J2" s="5"/>
      <c r="K2" s="11">
        <v>45200</v>
      </c>
      <c r="L2" s="12" t="s">
        <v>13</v>
      </c>
      <c r="M2" s="6"/>
      <c r="N2" s="5"/>
      <c r="O2" s="5"/>
      <c r="P2" s="5"/>
      <c r="Q2" s="11">
        <v>45200</v>
      </c>
      <c r="R2" s="12" t="s">
        <v>14</v>
      </c>
      <c r="S2" s="6"/>
      <c r="T2" s="5"/>
      <c r="U2" s="5"/>
      <c r="V2" s="5"/>
      <c r="W2" s="13"/>
      <c r="X2" s="5"/>
      <c r="Y2" s="6"/>
      <c r="Z2" s="5"/>
      <c r="AA2" s="5"/>
      <c r="AB2" s="5"/>
      <c r="AD2" s="3" t="s">
        <v>15</v>
      </c>
    </row>
    <row r="3" spans="1:37" ht="18.75" customHeight="1" x14ac:dyDescent="0.25">
      <c r="G3" s="5"/>
      <c r="H3" s="5"/>
      <c r="I3" s="5"/>
      <c r="J3" s="5"/>
      <c r="K3" s="15" t="s">
        <v>17</v>
      </c>
      <c r="L3" s="16" t="s">
        <v>17</v>
      </c>
      <c r="M3" s="16" t="s">
        <v>17</v>
      </c>
      <c r="N3" s="16" t="s">
        <v>17</v>
      </c>
      <c r="O3" s="16" t="s">
        <v>17</v>
      </c>
      <c r="P3" s="17" t="s">
        <v>17</v>
      </c>
      <c r="Q3" s="18" t="s">
        <v>104</v>
      </c>
      <c r="R3" s="19" t="s">
        <v>105</v>
      </c>
      <c r="S3" s="19" t="s">
        <v>106</v>
      </c>
      <c r="T3" s="19" t="s">
        <v>107</v>
      </c>
      <c r="U3" s="19" t="s">
        <v>108</v>
      </c>
      <c r="V3" s="19" t="s">
        <v>109</v>
      </c>
      <c r="W3" s="20" t="s">
        <v>110</v>
      </c>
      <c r="X3" s="20" t="s">
        <v>111</v>
      </c>
      <c r="Y3" s="20" t="s">
        <v>112</v>
      </c>
      <c r="Z3" s="20" t="s">
        <v>113</v>
      </c>
      <c r="AA3" s="20" t="s">
        <v>114</v>
      </c>
      <c r="AB3" s="20" t="s">
        <v>115</v>
      </c>
      <c r="AD3" s="21" t="s">
        <v>116</v>
      </c>
      <c r="AE3" s="21" t="s">
        <v>117</v>
      </c>
      <c r="AF3" s="21" t="s">
        <v>118</v>
      </c>
      <c r="AG3" s="21" t="s">
        <v>119</v>
      </c>
      <c r="AH3" s="21" t="s">
        <v>120</v>
      </c>
      <c r="AI3" s="21" t="s">
        <v>121</v>
      </c>
    </row>
    <row r="4" spans="1:37" ht="112.5" customHeight="1" x14ac:dyDescent="0.25">
      <c r="A4" s="1" t="s">
        <v>0</v>
      </c>
      <c r="B4" s="22" t="s">
        <v>18</v>
      </c>
      <c r="C4" s="23" t="s">
        <v>19</v>
      </c>
      <c r="D4" s="23" t="s">
        <v>20</v>
      </c>
      <c r="E4" s="1" t="s">
        <v>21</v>
      </c>
      <c r="F4" s="2" t="s">
        <v>1</v>
      </c>
      <c r="G4" s="24" t="s">
        <v>22</v>
      </c>
      <c r="H4" s="24" t="s">
        <v>23</v>
      </c>
      <c r="I4" s="24" t="s">
        <v>122</v>
      </c>
      <c r="J4" s="24" t="s">
        <v>24</v>
      </c>
      <c r="K4" s="25">
        <f>K2-180</f>
        <v>45020</v>
      </c>
      <c r="L4" s="25">
        <f>K4+31</f>
        <v>45051</v>
      </c>
      <c r="M4" s="25">
        <f>K4+62</f>
        <v>45082</v>
      </c>
      <c r="N4" s="25">
        <f>K4+93</f>
        <v>45113</v>
      </c>
      <c r="O4" s="25">
        <f>K4+124</f>
        <v>45144</v>
      </c>
      <c r="P4" s="25">
        <f>K4+155</f>
        <v>45175</v>
      </c>
      <c r="Q4" s="26">
        <f t="shared" ref="Q4:V4" si="0">K4</f>
        <v>45020</v>
      </c>
      <c r="R4" s="27">
        <f t="shared" si="0"/>
        <v>45051</v>
      </c>
      <c r="S4" s="27">
        <f t="shared" si="0"/>
        <v>45082</v>
      </c>
      <c r="T4" s="27">
        <f t="shared" si="0"/>
        <v>45113</v>
      </c>
      <c r="U4" s="25">
        <f t="shared" si="0"/>
        <v>45144</v>
      </c>
      <c r="V4" s="25">
        <f t="shared" si="0"/>
        <v>45175</v>
      </c>
      <c r="W4" s="28">
        <f>Q2</f>
        <v>45200</v>
      </c>
      <c r="X4" s="29">
        <f>W4+31</f>
        <v>45231</v>
      </c>
      <c r="Y4" s="29">
        <f>W4+62</f>
        <v>45262</v>
      </c>
      <c r="Z4" s="29">
        <f>W4+93</f>
        <v>45293</v>
      </c>
      <c r="AA4" s="29">
        <f>W4+124</f>
        <v>45324</v>
      </c>
      <c r="AB4" s="29">
        <f>W4+155</f>
        <v>45355</v>
      </c>
      <c r="AC4" s="3"/>
      <c r="AD4" s="30">
        <f t="shared" ref="AD4:AI4" si="1">K4</f>
        <v>45020</v>
      </c>
      <c r="AE4" s="30">
        <f t="shared" si="1"/>
        <v>45051</v>
      </c>
      <c r="AF4" s="30">
        <f t="shared" si="1"/>
        <v>45082</v>
      </c>
      <c r="AG4" s="30">
        <f t="shared" si="1"/>
        <v>45113</v>
      </c>
      <c r="AH4" s="30">
        <f t="shared" si="1"/>
        <v>45144</v>
      </c>
      <c r="AI4" s="30">
        <f t="shared" si="1"/>
        <v>45175</v>
      </c>
      <c r="AJ4" s="3"/>
      <c r="AK4" s="3"/>
    </row>
    <row r="5" spans="1:37" ht="18.75" customHeight="1" x14ac:dyDescent="0.25">
      <c r="A5" s="31" t="s">
        <v>2</v>
      </c>
      <c r="B5" s="32" t="s">
        <v>32</v>
      </c>
      <c r="C5" s="31" t="s">
        <v>33</v>
      </c>
      <c r="D5" s="31" t="s">
        <v>34</v>
      </c>
      <c r="E5" s="31" t="s">
        <v>124</v>
      </c>
      <c r="F5" s="31" t="s">
        <v>3</v>
      </c>
      <c r="G5" s="33">
        <v>139167</v>
      </c>
      <c r="H5" s="33">
        <v>113599</v>
      </c>
      <c r="I5" s="33">
        <v>137424</v>
      </c>
      <c r="J5" s="34">
        <v>13916.7</v>
      </c>
      <c r="K5" s="35">
        <v>0.16209513789734725</v>
      </c>
      <c r="L5" s="35">
        <v>1.4511439197565648</v>
      </c>
      <c r="M5" s="35">
        <v>0.96501352569882781</v>
      </c>
      <c r="N5" s="35">
        <v>1.3567177637511272</v>
      </c>
      <c r="O5" s="35">
        <v>1.1605049594229035</v>
      </c>
      <c r="P5" s="35">
        <v>2.3149684400360684</v>
      </c>
      <c r="Q5" s="36">
        <v>2157</v>
      </c>
      <c r="R5" s="33">
        <v>12876</v>
      </c>
      <c r="S5" s="37">
        <v>10702</v>
      </c>
      <c r="T5" s="33">
        <v>15046</v>
      </c>
      <c r="U5" s="33">
        <v>12870</v>
      </c>
      <c r="V5" s="38">
        <v>25673</v>
      </c>
      <c r="W5" s="33">
        <v>11090</v>
      </c>
      <c r="X5" s="33">
        <v>11090</v>
      </c>
      <c r="Y5" s="37">
        <v>13307</v>
      </c>
      <c r="Z5" s="33">
        <v>8873</v>
      </c>
      <c r="AA5" s="33">
        <v>11090</v>
      </c>
      <c r="AB5" s="33">
        <v>11090</v>
      </c>
      <c r="AC5" s="3"/>
      <c r="AD5" s="47">
        <v>13307</v>
      </c>
      <c r="AE5" s="47">
        <v>8873</v>
      </c>
      <c r="AF5" s="47">
        <v>11090</v>
      </c>
      <c r="AG5" s="47">
        <v>11090</v>
      </c>
      <c r="AH5" s="47">
        <v>11090</v>
      </c>
      <c r="AI5" s="47">
        <v>11090</v>
      </c>
      <c r="AJ5" s="3"/>
      <c r="AK5" s="3"/>
    </row>
    <row r="6" spans="1:37" ht="18.75" customHeight="1" x14ac:dyDescent="0.25">
      <c r="A6" s="39" t="s">
        <v>2</v>
      </c>
      <c r="B6" s="40" t="s">
        <v>35</v>
      </c>
      <c r="C6" s="31" t="s">
        <v>36</v>
      </c>
      <c r="D6" s="31" t="s">
        <v>34</v>
      </c>
      <c r="E6" s="31" t="s">
        <v>125</v>
      </c>
      <c r="F6" s="31" t="s">
        <v>3</v>
      </c>
      <c r="G6" s="33">
        <v>5765</v>
      </c>
      <c r="H6" s="33">
        <v>5817</v>
      </c>
      <c r="I6" s="33">
        <v>3885</v>
      </c>
      <c r="J6" s="34">
        <v>576.5</v>
      </c>
      <c r="K6" s="35">
        <v>0</v>
      </c>
      <c r="L6" s="35">
        <v>5.4033613445378155</v>
      </c>
      <c r="M6" s="35">
        <v>1.0693512304250559</v>
      </c>
      <c r="N6" s="35">
        <v>0</v>
      </c>
      <c r="O6" s="35">
        <v>0</v>
      </c>
      <c r="P6" s="35">
        <v>0</v>
      </c>
      <c r="Q6" s="36">
        <v>0</v>
      </c>
      <c r="R6" s="33">
        <v>1929</v>
      </c>
      <c r="S6" s="37">
        <v>478</v>
      </c>
      <c r="T6" s="33">
        <v>0</v>
      </c>
      <c r="U6" s="33">
        <v>0</v>
      </c>
      <c r="V6" s="38">
        <v>0</v>
      </c>
      <c r="W6" s="33">
        <v>447</v>
      </c>
      <c r="X6" s="33">
        <v>447</v>
      </c>
      <c r="Y6" s="37">
        <v>536</v>
      </c>
      <c r="Z6" s="33">
        <v>357</v>
      </c>
      <c r="AA6" s="33">
        <v>447</v>
      </c>
      <c r="AB6" s="33">
        <v>447</v>
      </c>
      <c r="AC6" s="3"/>
      <c r="AD6" s="31">
        <v>536</v>
      </c>
      <c r="AE6" s="31">
        <v>357</v>
      </c>
      <c r="AF6" s="31">
        <v>447</v>
      </c>
      <c r="AG6" s="31">
        <v>447</v>
      </c>
      <c r="AH6" s="31">
        <v>447</v>
      </c>
      <c r="AI6" s="31">
        <v>447</v>
      </c>
      <c r="AJ6" s="3"/>
      <c r="AK6" s="3"/>
    </row>
    <row r="7" spans="1:37" ht="18.75" customHeight="1" x14ac:dyDescent="0.25">
      <c r="A7" s="39" t="s">
        <v>2</v>
      </c>
      <c r="B7" s="40" t="s">
        <v>37</v>
      </c>
      <c r="C7" s="31" t="s">
        <v>37</v>
      </c>
      <c r="D7" s="31" t="s">
        <v>34</v>
      </c>
      <c r="E7" s="31" t="s">
        <v>126</v>
      </c>
      <c r="F7" s="31" t="s">
        <v>3</v>
      </c>
      <c r="G7" s="33">
        <v>41929</v>
      </c>
      <c r="H7" s="33">
        <v>49279</v>
      </c>
      <c r="I7" s="33">
        <v>42044</v>
      </c>
      <c r="J7" s="34">
        <v>4192.9000000000005</v>
      </c>
      <c r="K7" s="35">
        <v>0.9409638554216867</v>
      </c>
      <c r="L7" s="35">
        <v>0.71445783132530116</v>
      </c>
      <c r="M7" s="35">
        <v>1.2865060240963855</v>
      </c>
      <c r="N7" s="35">
        <v>0.85493975903614461</v>
      </c>
      <c r="O7" s="35">
        <v>1.116867469879518</v>
      </c>
      <c r="P7" s="35">
        <v>0.55036144578313251</v>
      </c>
      <c r="Q7" s="36">
        <v>4686</v>
      </c>
      <c r="R7" s="33">
        <v>2372</v>
      </c>
      <c r="S7" s="37">
        <v>5339</v>
      </c>
      <c r="T7" s="33">
        <v>3548</v>
      </c>
      <c r="U7" s="33">
        <v>4635</v>
      </c>
      <c r="V7" s="38">
        <v>2284</v>
      </c>
      <c r="W7" s="33">
        <v>4150</v>
      </c>
      <c r="X7" s="33">
        <v>4150</v>
      </c>
      <c r="Y7" s="37">
        <v>4980</v>
      </c>
      <c r="Z7" s="33">
        <v>5240</v>
      </c>
      <c r="AA7" s="33">
        <v>4150</v>
      </c>
      <c r="AB7" s="33">
        <v>4150</v>
      </c>
      <c r="AC7" s="3"/>
      <c r="AD7" s="47">
        <v>4980</v>
      </c>
      <c r="AE7" s="47">
        <v>3320</v>
      </c>
      <c r="AF7" s="47">
        <v>4150</v>
      </c>
      <c r="AG7" s="47">
        <v>4150</v>
      </c>
      <c r="AH7" s="47">
        <v>4150</v>
      </c>
      <c r="AI7" s="47">
        <v>4150</v>
      </c>
      <c r="AJ7" s="3"/>
      <c r="AK7" s="3"/>
    </row>
    <row r="8" spans="1:37" ht="18.75" customHeight="1" x14ac:dyDescent="0.25">
      <c r="A8" s="39" t="s">
        <v>2</v>
      </c>
      <c r="B8" s="40" t="s">
        <v>38</v>
      </c>
      <c r="C8" s="31" t="s">
        <v>39</v>
      </c>
      <c r="D8" s="31" t="s">
        <v>34</v>
      </c>
      <c r="E8" s="31" t="s">
        <v>127</v>
      </c>
      <c r="F8" s="31" t="s">
        <v>3</v>
      </c>
      <c r="G8" s="33">
        <v>9724</v>
      </c>
      <c r="H8" s="33">
        <v>19852</v>
      </c>
      <c r="I8" s="33">
        <v>6762</v>
      </c>
      <c r="J8" s="34">
        <v>972.40000000000009</v>
      </c>
      <c r="K8" s="35" t="s">
        <v>123</v>
      </c>
      <c r="L8" s="35" t="s">
        <v>123</v>
      </c>
      <c r="M8" s="35">
        <v>0</v>
      </c>
      <c r="N8" s="35">
        <v>2.1042345276872965</v>
      </c>
      <c r="O8" s="35">
        <v>1.0542888165038002</v>
      </c>
      <c r="P8" s="35">
        <v>0</v>
      </c>
      <c r="Q8" s="36">
        <v>0</v>
      </c>
      <c r="R8" s="33">
        <v>4762</v>
      </c>
      <c r="S8" s="37">
        <v>0</v>
      </c>
      <c r="T8" s="33">
        <v>1938</v>
      </c>
      <c r="U8" s="33">
        <v>971</v>
      </c>
      <c r="V8" s="38">
        <v>0</v>
      </c>
      <c r="W8" s="33">
        <v>921</v>
      </c>
      <c r="X8" s="33">
        <v>921</v>
      </c>
      <c r="Y8" s="37">
        <v>663</v>
      </c>
      <c r="Z8" s="33">
        <v>553</v>
      </c>
      <c r="AA8" s="33">
        <v>737</v>
      </c>
      <c r="AB8" s="33">
        <v>829</v>
      </c>
      <c r="AC8" s="3"/>
      <c r="AD8" s="31">
        <v>0</v>
      </c>
      <c r="AE8" s="31">
        <v>0</v>
      </c>
      <c r="AF8" s="47">
        <v>1410</v>
      </c>
      <c r="AG8" s="31">
        <v>921</v>
      </c>
      <c r="AH8" s="31">
        <v>921</v>
      </c>
      <c r="AI8" s="31">
        <v>921</v>
      </c>
      <c r="AJ8" s="3"/>
      <c r="AK8" s="3"/>
    </row>
    <row r="9" spans="1:37" ht="18.75" customHeight="1" x14ac:dyDescent="0.25">
      <c r="A9" s="39" t="s">
        <v>2</v>
      </c>
      <c r="B9" s="40" t="s">
        <v>40</v>
      </c>
      <c r="C9" s="31" t="s">
        <v>41</v>
      </c>
      <c r="D9" s="31" t="s">
        <v>34</v>
      </c>
      <c r="E9" s="31" t="s">
        <v>128</v>
      </c>
      <c r="F9" s="31" t="s">
        <v>3</v>
      </c>
      <c r="G9" s="33">
        <v>116783</v>
      </c>
      <c r="H9" s="33">
        <v>145070</v>
      </c>
      <c r="I9" s="33">
        <v>86627</v>
      </c>
      <c r="J9" s="34">
        <v>11678.300000000001</v>
      </c>
      <c r="K9" s="35">
        <v>0.85914513454234209</v>
      </c>
      <c r="L9" s="35">
        <v>1.2064676616915422</v>
      </c>
      <c r="M9" s="35">
        <v>0.82738477339838234</v>
      </c>
      <c r="N9" s="35">
        <v>0.71083939193654988</v>
      </c>
      <c r="O9" s="35">
        <v>1.2452908129543951</v>
      </c>
      <c r="P9" s="35">
        <v>0.53321216126900195</v>
      </c>
      <c r="Q9" s="36">
        <v>16060</v>
      </c>
      <c r="R9" s="33">
        <v>15035</v>
      </c>
      <c r="S9" s="37">
        <v>12889</v>
      </c>
      <c r="T9" s="33">
        <v>8604</v>
      </c>
      <c r="U9" s="33">
        <v>15073</v>
      </c>
      <c r="V9" s="38">
        <v>6454</v>
      </c>
      <c r="W9" s="33">
        <v>12104</v>
      </c>
      <c r="X9" s="33">
        <v>12104</v>
      </c>
      <c r="Y9" s="37">
        <v>14525</v>
      </c>
      <c r="Z9" s="33">
        <v>9683</v>
      </c>
      <c r="AA9" s="33">
        <v>12104</v>
      </c>
      <c r="AB9" s="33">
        <v>12104</v>
      </c>
      <c r="AC9" s="3"/>
      <c r="AD9" s="47">
        <v>18693</v>
      </c>
      <c r="AE9" s="47">
        <v>12462</v>
      </c>
      <c r="AF9" s="47">
        <v>15578</v>
      </c>
      <c r="AG9" s="47">
        <v>12104</v>
      </c>
      <c r="AH9" s="47">
        <v>12104</v>
      </c>
      <c r="AI9" s="47">
        <v>12104</v>
      </c>
      <c r="AJ9" s="3"/>
      <c r="AK9" s="3"/>
    </row>
    <row r="10" spans="1:37" ht="18.75" customHeight="1" x14ac:dyDescent="0.25">
      <c r="A10" s="39" t="s">
        <v>2</v>
      </c>
      <c r="B10" s="40" t="s">
        <v>42</v>
      </c>
      <c r="C10" s="31" t="s">
        <v>42</v>
      </c>
      <c r="D10" s="31" t="s">
        <v>34</v>
      </c>
      <c r="E10" s="31" t="s">
        <v>129</v>
      </c>
      <c r="F10" s="31" t="s">
        <v>3</v>
      </c>
      <c r="G10" s="33">
        <v>18569</v>
      </c>
      <c r="H10" s="33">
        <v>15506</v>
      </c>
      <c r="I10" s="33">
        <v>12400</v>
      </c>
      <c r="J10" s="34">
        <v>1856.9</v>
      </c>
      <c r="K10" s="35">
        <v>0</v>
      </c>
      <c r="L10" s="35">
        <v>15.58628841607565</v>
      </c>
      <c r="M10" s="35">
        <v>0.46588439808778792</v>
      </c>
      <c r="N10" s="35">
        <v>2.057730590577306</v>
      </c>
      <c r="O10" s="35">
        <v>0</v>
      </c>
      <c r="P10" s="35">
        <v>0</v>
      </c>
      <c r="Q10" s="36">
        <v>0</v>
      </c>
      <c r="R10" s="33">
        <v>6593</v>
      </c>
      <c r="S10" s="37">
        <v>1072</v>
      </c>
      <c r="T10" s="33">
        <v>3101</v>
      </c>
      <c r="U10" s="33">
        <v>0</v>
      </c>
      <c r="V10" s="38">
        <v>0</v>
      </c>
      <c r="W10" s="33">
        <v>1507</v>
      </c>
      <c r="X10" s="33">
        <v>1507</v>
      </c>
      <c r="Y10" s="37">
        <v>1085</v>
      </c>
      <c r="Z10" s="33">
        <v>831</v>
      </c>
      <c r="AA10" s="33">
        <v>821</v>
      </c>
      <c r="AB10" s="33">
        <v>781</v>
      </c>
      <c r="AC10" s="3"/>
      <c r="AD10" s="31">
        <v>635</v>
      </c>
      <c r="AE10" s="31">
        <v>423</v>
      </c>
      <c r="AF10" s="47">
        <v>2301</v>
      </c>
      <c r="AG10" s="47">
        <v>1507</v>
      </c>
      <c r="AH10" s="47">
        <v>1507</v>
      </c>
      <c r="AI10" s="47">
        <v>1507</v>
      </c>
      <c r="AJ10" s="3"/>
      <c r="AK10" s="3"/>
    </row>
    <row r="11" spans="1:37" ht="18.75" customHeight="1" x14ac:dyDescent="0.25">
      <c r="A11" s="39" t="s">
        <v>2</v>
      </c>
      <c r="B11" s="40" t="s">
        <v>28</v>
      </c>
      <c r="C11" s="31" t="s">
        <v>43</v>
      </c>
      <c r="D11" s="31" t="s">
        <v>34</v>
      </c>
      <c r="E11" s="31" t="s">
        <v>130</v>
      </c>
      <c r="F11" s="31" t="s">
        <v>3</v>
      </c>
      <c r="G11" s="33">
        <v>20939</v>
      </c>
      <c r="H11" s="33">
        <v>22264</v>
      </c>
      <c r="I11" s="33">
        <v>24327</v>
      </c>
      <c r="J11" s="34">
        <v>2093.9</v>
      </c>
      <c r="K11" s="35">
        <v>0</v>
      </c>
      <c r="L11" s="35">
        <v>0</v>
      </c>
      <c r="M11" s="35">
        <v>1.379863813229572</v>
      </c>
      <c r="N11" s="35">
        <v>0</v>
      </c>
      <c r="O11" s="35">
        <v>2.2514591439688716</v>
      </c>
      <c r="P11" s="35">
        <v>0</v>
      </c>
      <c r="Q11" s="36">
        <v>0</v>
      </c>
      <c r="R11" s="33">
        <v>0</v>
      </c>
      <c r="S11" s="37">
        <v>2837</v>
      </c>
      <c r="T11" s="33">
        <v>0</v>
      </c>
      <c r="U11" s="33">
        <v>4629</v>
      </c>
      <c r="V11" s="38">
        <v>0</v>
      </c>
      <c r="W11" s="33">
        <v>2056</v>
      </c>
      <c r="X11" s="33">
        <v>2056</v>
      </c>
      <c r="Y11" s="37">
        <v>2468</v>
      </c>
      <c r="Z11" s="33">
        <v>1645</v>
      </c>
      <c r="AA11" s="33">
        <v>2056</v>
      </c>
      <c r="AB11" s="33">
        <v>2056</v>
      </c>
      <c r="AC11" s="3"/>
      <c r="AD11" s="47">
        <v>2468</v>
      </c>
      <c r="AE11" s="47">
        <v>1645</v>
      </c>
      <c r="AF11" s="47">
        <v>2056</v>
      </c>
      <c r="AG11" s="47">
        <v>2056</v>
      </c>
      <c r="AH11" s="47">
        <v>2056</v>
      </c>
      <c r="AI11" s="47">
        <v>2056</v>
      </c>
      <c r="AJ11" s="3"/>
      <c r="AK11" s="3"/>
    </row>
    <row r="12" spans="1:37" ht="18.75" customHeight="1" x14ac:dyDescent="0.25">
      <c r="A12" s="39" t="s">
        <v>2</v>
      </c>
      <c r="B12" s="40" t="s">
        <v>29</v>
      </c>
      <c r="C12" s="31" t="s">
        <v>44</v>
      </c>
      <c r="D12" s="31" t="s">
        <v>34</v>
      </c>
      <c r="E12" s="31" t="s">
        <v>131</v>
      </c>
      <c r="F12" s="31" t="s">
        <v>3</v>
      </c>
      <c r="G12" s="33">
        <v>11560</v>
      </c>
      <c r="H12" s="33">
        <v>14604</v>
      </c>
      <c r="I12" s="33">
        <v>14282</v>
      </c>
      <c r="J12" s="34">
        <v>1156</v>
      </c>
      <c r="K12" s="35">
        <v>0.43548387096774194</v>
      </c>
      <c r="L12" s="35">
        <v>2.0214152700186219</v>
      </c>
      <c r="M12" s="35">
        <v>0</v>
      </c>
      <c r="N12" s="35">
        <v>0.5432190760059612</v>
      </c>
      <c r="O12" s="35">
        <v>3.793591654247392</v>
      </c>
      <c r="P12" s="35">
        <v>0</v>
      </c>
      <c r="Q12" s="36">
        <v>729</v>
      </c>
      <c r="R12" s="33">
        <v>2171</v>
      </c>
      <c r="S12" s="37">
        <v>0</v>
      </c>
      <c r="T12" s="33">
        <v>729</v>
      </c>
      <c r="U12" s="33">
        <v>5091</v>
      </c>
      <c r="V12" s="38">
        <v>0</v>
      </c>
      <c r="W12" s="33">
        <v>1342</v>
      </c>
      <c r="X12" s="33">
        <v>1342</v>
      </c>
      <c r="Y12" s="37">
        <v>1264</v>
      </c>
      <c r="Z12" s="33">
        <v>825</v>
      </c>
      <c r="AA12" s="33">
        <v>875</v>
      </c>
      <c r="AB12" s="33">
        <v>956</v>
      </c>
      <c r="AC12" s="3"/>
      <c r="AD12" s="47">
        <v>1674</v>
      </c>
      <c r="AE12" s="47">
        <v>1074</v>
      </c>
      <c r="AF12" s="47">
        <v>1348</v>
      </c>
      <c r="AG12" s="47">
        <v>1342</v>
      </c>
      <c r="AH12" s="47">
        <v>1342</v>
      </c>
      <c r="AI12" s="47">
        <v>1342</v>
      </c>
      <c r="AJ12" s="3"/>
      <c r="AK12" s="3"/>
    </row>
    <row r="13" spans="1:37" ht="18.75" customHeight="1" x14ac:dyDescent="0.25">
      <c r="A13" s="39" t="s">
        <v>2</v>
      </c>
      <c r="B13" s="40" t="s">
        <v>45</v>
      </c>
      <c r="C13" s="31" t="s">
        <v>45</v>
      </c>
      <c r="D13" s="31" t="s">
        <v>34</v>
      </c>
      <c r="E13" s="31" t="s">
        <v>132</v>
      </c>
      <c r="F13" s="31" t="s">
        <v>3</v>
      </c>
      <c r="G13" s="33">
        <v>42303</v>
      </c>
      <c r="H13" s="33">
        <v>32977</v>
      </c>
      <c r="I13" s="33">
        <v>31449</v>
      </c>
      <c r="J13" s="34">
        <v>4230.3</v>
      </c>
      <c r="K13" s="35">
        <v>0</v>
      </c>
      <c r="L13" s="35">
        <v>1.2895064288676898</v>
      </c>
      <c r="M13" s="35">
        <v>0.51990710019907105</v>
      </c>
      <c r="N13" s="35">
        <v>1.555408095554081</v>
      </c>
      <c r="O13" s="35">
        <v>0</v>
      </c>
      <c r="P13" s="35">
        <v>2.6065029860650299</v>
      </c>
      <c r="Q13" s="36">
        <v>0</v>
      </c>
      <c r="R13" s="33">
        <v>3109</v>
      </c>
      <c r="S13" s="37">
        <v>1567</v>
      </c>
      <c r="T13" s="33">
        <v>4688</v>
      </c>
      <c r="U13" s="33">
        <v>0</v>
      </c>
      <c r="V13" s="38">
        <v>7856</v>
      </c>
      <c r="W13" s="33">
        <v>3014</v>
      </c>
      <c r="X13" s="33">
        <v>3014</v>
      </c>
      <c r="Y13" s="37">
        <v>3617</v>
      </c>
      <c r="Z13" s="33">
        <v>2411</v>
      </c>
      <c r="AA13" s="33">
        <v>3014</v>
      </c>
      <c r="AB13" s="33">
        <v>3014</v>
      </c>
      <c r="AC13" s="3"/>
      <c r="AD13" s="47">
        <v>3617</v>
      </c>
      <c r="AE13" s="47">
        <v>2411</v>
      </c>
      <c r="AF13" s="47">
        <v>3014</v>
      </c>
      <c r="AG13" s="47">
        <v>3014</v>
      </c>
      <c r="AH13" s="47">
        <v>3014</v>
      </c>
      <c r="AI13" s="47">
        <v>3014</v>
      </c>
      <c r="AJ13" s="3"/>
      <c r="AK13" s="3"/>
    </row>
    <row r="14" spans="1:37" ht="18.75" customHeight="1" x14ac:dyDescent="0.25">
      <c r="A14" s="39" t="s">
        <v>2</v>
      </c>
      <c r="B14" s="40" t="s">
        <v>46</v>
      </c>
      <c r="C14" s="31" t="s">
        <v>46</v>
      </c>
      <c r="D14" s="31" t="s">
        <v>34</v>
      </c>
      <c r="E14" s="31" t="s">
        <v>133</v>
      </c>
      <c r="F14" s="31" t="s">
        <v>3</v>
      </c>
      <c r="G14" s="33">
        <v>9883</v>
      </c>
      <c r="H14" s="33">
        <v>11232</v>
      </c>
      <c r="I14" s="33">
        <v>12559</v>
      </c>
      <c r="J14" s="34">
        <v>988.30000000000007</v>
      </c>
      <c r="K14" s="35">
        <v>3.3165467625899279</v>
      </c>
      <c r="L14" s="35">
        <v>0</v>
      </c>
      <c r="M14" s="35">
        <v>0</v>
      </c>
      <c r="N14" s="35">
        <v>1.3518696069031639</v>
      </c>
      <c r="O14" s="35">
        <v>6.8149568552253115</v>
      </c>
      <c r="P14" s="35">
        <v>8.1457334611697032</v>
      </c>
      <c r="Q14" s="36">
        <v>4149</v>
      </c>
      <c r="R14" s="33">
        <v>0</v>
      </c>
      <c r="S14" s="37">
        <v>0</v>
      </c>
      <c r="T14" s="33">
        <v>1410</v>
      </c>
      <c r="U14" s="33">
        <v>7108</v>
      </c>
      <c r="V14" s="38">
        <v>8496</v>
      </c>
      <c r="W14" s="33">
        <v>1043</v>
      </c>
      <c r="X14" s="33">
        <v>1043</v>
      </c>
      <c r="Y14" s="37">
        <v>1251</v>
      </c>
      <c r="Z14" s="33">
        <v>834</v>
      </c>
      <c r="AA14" s="33">
        <v>1043</v>
      </c>
      <c r="AB14" s="33">
        <v>1043</v>
      </c>
      <c r="AC14" s="3"/>
      <c r="AD14" s="47">
        <v>1251</v>
      </c>
      <c r="AE14" s="31">
        <v>834</v>
      </c>
      <c r="AF14" s="47">
        <v>1043</v>
      </c>
      <c r="AG14" s="47">
        <v>1043</v>
      </c>
      <c r="AH14" s="47">
        <v>1043</v>
      </c>
      <c r="AI14" s="47">
        <v>1043</v>
      </c>
      <c r="AJ14" s="3"/>
      <c r="AK14" s="3"/>
    </row>
    <row r="15" spans="1:37" ht="18.75" customHeight="1" x14ac:dyDescent="0.25">
      <c r="A15" s="39" t="s">
        <v>2</v>
      </c>
      <c r="B15" s="40" t="s">
        <v>47</v>
      </c>
      <c r="C15" s="31" t="s">
        <v>48</v>
      </c>
      <c r="D15" s="31" t="s">
        <v>34</v>
      </c>
      <c r="E15" s="31" t="s">
        <v>134</v>
      </c>
      <c r="F15" s="31" t="s">
        <v>3</v>
      </c>
      <c r="G15" s="33">
        <v>9950</v>
      </c>
      <c r="H15" s="33">
        <v>9914</v>
      </c>
      <c r="I15" s="33">
        <v>9994</v>
      </c>
      <c r="J15" s="34">
        <v>995</v>
      </c>
      <c r="K15" s="35">
        <v>0</v>
      </c>
      <c r="L15" s="35">
        <v>0</v>
      </c>
      <c r="M15" s="35">
        <v>0</v>
      </c>
      <c r="N15" s="35">
        <v>3.0035885167464116</v>
      </c>
      <c r="O15" s="35">
        <v>0</v>
      </c>
      <c r="P15" s="35">
        <v>1.4904306220095693</v>
      </c>
      <c r="Q15" s="36">
        <v>0</v>
      </c>
      <c r="R15" s="33">
        <v>0</v>
      </c>
      <c r="S15" s="37">
        <v>0</v>
      </c>
      <c r="T15" s="33">
        <v>2511</v>
      </c>
      <c r="U15" s="33">
        <v>0</v>
      </c>
      <c r="V15" s="38">
        <v>1246</v>
      </c>
      <c r="W15" s="33">
        <v>836</v>
      </c>
      <c r="X15" s="33">
        <v>836</v>
      </c>
      <c r="Y15" s="37">
        <v>1004</v>
      </c>
      <c r="Z15" s="33">
        <v>668</v>
      </c>
      <c r="AA15" s="33">
        <v>941</v>
      </c>
      <c r="AB15" s="33">
        <v>836</v>
      </c>
      <c r="AC15" s="3"/>
      <c r="AD15" s="47">
        <v>1004</v>
      </c>
      <c r="AE15" s="31">
        <v>668</v>
      </c>
      <c r="AF15" s="31">
        <v>836</v>
      </c>
      <c r="AG15" s="31">
        <v>836</v>
      </c>
      <c r="AH15" s="31">
        <v>836</v>
      </c>
      <c r="AI15" s="31">
        <v>836</v>
      </c>
      <c r="AJ15" s="3"/>
      <c r="AK15" s="3"/>
    </row>
    <row r="16" spans="1:37" ht="18.75" customHeight="1" x14ac:dyDescent="0.25">
      <c r="A16" s="39" t="s">
        <v>2</v>
      </c>
      <c r="B16" s="40" t="s">
        <v>49</v>
      </c>
      <c r="C16" s="31" t="s">
        <v>49</v>
      </c>
      <c r="D16" s="31" t="s">
        <v>34</v>
      </c>
      <c r="E16" s="31" t="s">
        <v>135</v>
      </c>
      <c r="F16" s="31" t="s">
        <v>3</v>
      </c>
      <c r="G16" s="33">
        <v>1920</v>
      </c>
      <c r="H16" s="33">
        <v>1937</v>
      </c>
      <c r="I16" s="33">
        <v>2885</v>
      </c>
      <c r="J16" s="34">
        <v>192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5.3107344632768365</v>
      </c>
      <c r="Q16" s="36">
        <v>0</v>
      </c>
      <c r="R16" s="33">
        <v>0</v>
      </c>
      <c r="S16" s="37">
        <v>0</v>
      </c>
      <c r="T16" s="33">
        <v>0</v>
      </c>
      <c r="U16" s="33">
        <v>0</v>
      </c>
      <c r="V16" s="38">
        <v>940</v>
      </c>
      <c r="W16" s="33">
        <v>177</v>
      </c>
      <c r="X16" s="33">
        <v>177</v>
      </c>
      <c r="Y16" s="37">
        <v>210</v>
      </c>
      <c r="Z16" s="33">
        <v>159</v>
      </c>
      <c r="AA16" s="33">
        <v>124</v>
      </c>
      <c r="AB16" s="33">
        <v>210</v>
      </c>
      <c r="AC16" s="3"/>
      <c r="AD16" s="31">
        <v>210</v>
      </c>
      <c r="AE16" s="31">
        <v>165</v>
      </c>
      <c r="AF16" s="31">
        <v>177</v>
      </c>
      <c r="AG16" s="31">
        <v>177</v>
      </c>
      <c r="AH16" s="31">
        <v>177</v>
      </c>
      <c r="AI16" s="31">
        <v>177</v>
      </c>
      <c r="AJ16" s="3"/>
      <c r="AK16" s="3"/>
    </row>
    <row r="17" spans="1:37" ht="18.75" customHeight="1" x14ac:dyDescent="0.25">
      <c r="A17" s="39" t="s">
        <v>2</v>
      </c>
      <c r="B17" s="40" t="s">
        <v>50</v>
      </c>
      <c r="C17" s="31" t="s">
        <v>50</v>
      </c>
      <c r="D17" s="31" t="s">
        <v>34</v>
      </c>
      <c r="E17" s="31" t="s">
        <v>136</v>
      </c>
      <c r="F17" s="31" t="s">
        <v>3</v>
      </c>
      <c r="G17" s="33">
        <v>59</v>
      </c>
      <c r="H17" s="33">
        <v>140</v>
      </c>
      <c r="I17" s="33">
        <v>76</v>
      </c>
      <c r="J17" s="34">
        <v>5.9</v>
      </c>
      <c r="K17" s="35">
        <v>3.75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6">
        <v>30</v>
      </c>
      <c r="R17" s="33">
        <v>0</v>
      </c>
      <c r="S17" s="37">
        <v>0</v>
      </c>
      <c r="T17" s="33">
        <v>0</v>
      </c>
      <c r="U17" s="33">
        <v>0</v>
      </c>
      <c r="V17" s="38">
        <v>0</v>
      </c>
      <c r="W17" s="33">
        <v>8</v>
      </c>
      <c r="X17" s="33">
        <v>8</v>
      </c>
      <c r="Y17" s="37">
        <v>10</v>
      </c>
      <c r="Z17" s="33">
        <v>6</v>
      </c>
      <c r="AA17" s="33">
        <v>5</v>
      </c>
      <c r="AB17" s="33">
        <v>8</v>
      </c>
      <c r="AC17" s="3"/>
      <c r="AD17" s="31">
        <v>8</v>
      </c>
      <c r="AE17" s="31">
        <v>4</v>
      </c>
      <c r="AF17" s="31">
        <v>6</v>
      </c>
      <c r="AG17" s="31">
        <v>6</v>
      </c>
      <c r="AH17" s="31">
        <v>8</v>
      </c>
      <c r="AI17" s="31">
        <v>8</v>
      </c>
      <c r="AJ17" s="3"/>
      <c r="AK17" s="3"/>
    </row>
    <row r="18" spans="1:37" ht="18.75" customHeight="1" x14ac:dyDescent="0.25">
      <c r="A18" s="39" t="s">
        <v>2</v>
      </c>
      <c r="B18" s="40" t="s">
        <v>51</v>
      </c>
      <c r="C18" s="31" t="s">
        <v>51</v>
      </c>
      <c r="D18" s="31" t="s">
        <v>34</v>
      </c>
      <c r="E18" s="31" t="s">
        <v>137</v>
      </c>
      <c r="F18" s="31" t="s">
        <v>3</v>
      </c>
      <c r="G18" s="33">
        <v>30994</v>
      </c>
      <c r="H18" s="33">
        <v>23412</v>
      </c>
      <c r="I18" s="33">
        <v>19528</v>
      </c>
      <c r="J18" s="34">
        <v>3099.4</v>
      </c>
      <c r="K18" s="35">
        <v>0</v>
      </c>
      <c r="L18" s="35">
        <v>4.3539232053422374</v>
      </c>
      <c r="M18" s="35">
        <v>0</v>
      </c>
      <c r="N18" s="35">
        <v>0</v>
      </c>
      <c r="O18" s="35">
        <v>0</v>
      </c>
      <c r="P18" s="35">
        <v>1.6869991095280499</v>
      </c>
      <c r="Q18" s="36">
        <v>0</v>
      </c>
      <c r="R18" s="33">
        <v>7824</v>
      </c>
      <c r="S18" s="37">
        <v>0</v>
      </c>
      <c r="T18" s="33">
        <v>0</v>
      </c>
      <c r="U18" s="33">
        <v>0</v>
      </c>
      <c r="V18" s="38">
        <v>3789</v>
      </c>
      <c r="W18" s="33">
        <v>2246</v>
      </c>
      <c r="X18" s="33">
        <v>3022</v>
      </c>
      <c r="Y18" s="37">
        <v>3626</v>
      </c>
      <c r="Z18" s="33">
        <v>1797</v>
      </c>
      <c r="AA18" s="33">
        <v>2351</v>
      </c>
      <c r="AB18" s="33">
        <v>2351</v>
      </c>
      <c r="AC18" s="3"/>
      <c r="AD18" s="47">
        <v>2695</v>
      </c>
      <c r="AE18" s="47">
        <v>1797</v>
      </c>
      <c r="AF18" s="47">
        <v>2246</v>
      </c>
      <c r="AG18" s="47">
        <v>2246</v>
      </c>
      <c r="AH18" s="47">
        <v>2246</v>
      </c>
      <c r="AI18" s="47">
        <v>2246</v>
      </c>
      <c r="AJ18" s="3"/>
      <c r="AK18" s="3"/>
    </row>
    <row r="19" spans="1:37" ht="18.75" customHeight="1" x14ac:dyDescent="0.25">
      <c r="A19" s="39" t="s">
        <v>2</v>
      </c>
      <c r="B19" s="40" t="s">
        <v>52</v>
      </c>
      <c r="C19" s="31" t="s">
        <v>52</v>
      </c>
      <c r="D19" s="31" t="s">
        <v>34</v>
      </c>
      <c r="E19" s="31" t="s">
        <v>138</v>
      </c>
      <c r="F19" s="31" t="s">
        <v>3</v>
      </c>
      <c r="G19" s="33">
        <v>26081</v>
      </c>
      <c r="H19" s="33">
        <v>18503</v>
      </c>
      <c r="I19" s="33">
        <v>18465</v>
      </c>
      <c r="J19" s="34">
        <v>2608.1000000000004</v>
      </c>
      <c r="K19" s="35">
        <v>0</v>
      </c>
      <c r="L19" s="35">
        <v>0</v>
      </c>
      <c r="M19" s="35">
        <v>1.9480669359492211</v>
      </c>
      <c r="N19" s="35">
        <v>2.6180034622042703</v>
      </c>
      <c r="O19" s="35">
        <v>0</v>
      </c>
      <c r="P19" s="35">
        <v>0</v>
      </c>
      <c r="Q19" s="36">
        <v>0</v>
      </c>
      <c r="R19" s="33">
        <v>0</v>
      </c>
      <c r="S19" s="37">
        <v>3376</v>
      </c>
      <c r="T19" s="33">
        <v>4537</v>
      </c>
      <c r="U19" s="33">
        <v>0</v>
      </c>
      <c r="V19" s="38">
        <v>0</v>
      </c>
      <c r="W19" s="33">
        <v>1733</v>
      </c>
      <c r="X19" s="33">
        <v>1733</v>
      </c>
      <c r="Y19" s="37">
        <v>2080</v>
      </c>
      <c r="Z19" s="33">
        <v>1388</v>
      </c>
      <c r="AA19" s="33">
        <v>1733</v>
      </c>
      <c r="AB19" s="33">
        <v>1733</v>
      </c>
      <c r="AC19" s="3"/>
      <c r="AD19" s="47">
        <v>2080</v>
      </c>
      <c r="AE19" s="47">
        <v>1388</v>
      </c>
      <c r="AF19" s="47">
        <v>1733</v>
      </c>
      <c r="AG19" s="47">
        <v>1733</v>
      </c>
      <c r="AH19" s="47">
        <v>1733</v>
      </c>
      <c r="AI19" s="47">
        <v>1733</v>
      </c>
      <c r="AJ19" s="3"/>
      <c r="AK19" s="3"/>
    </row>
    <row r="20" spans="1:37" ht="18.75" customHeight="1" x14ac:dyDescent="0.25">
      <c r="A20" s="39" t="s">
        <v>2</v>
      </c>
      <c r="B20" s="40" t="s">
        <v>53</v>
      </c>
      <c r="C20" s="31" t="s">
        <v>54</v>
      </c>
      <c r="D20" s="31" t="s">
        <v>34</v>
      </c>
      <c r="E20" s="31" t="s">
        <v>139</v>
      </c>
      <c r="F20" s="31" t="s">
        <v>3</v>
      </c>
      <c r="G20" s="33">
        <v>2328</v>
      </c>
      <c r="H20" s="33">
        <v>2563</v>
      </c>
      <c r="I20" s="33">
        <v>2556</v>
      </c>
      <c r="J20" s="34">
        <v>232.8</v>
      </c>
      <c r="K20" s="35">
        <v>0</v>
      </c>
      <c r="L20" s="35">
        <v>3.6388888888888888</v>
      </c>
      <c r="M20" s="35">
        <v>0</v>
      </c>
      <c r="N20" s="35">
        <v>2.9244444444444446</v>
      </c>
      <c r="O20" s="35">
        <v>0</v>
      </c>
      <c r="P20" s="35">
        <v>1.9777777777777779</v>
      </c>
      <c r="Q20" s="36">
        <v>0</v>
      </c>
      <c r="R20" s="33">
        <v>655</v>
      </c>
      <c r="S20" s="37">
        <v>0</v>
      </c>
      <c r="T20" s="33">
        <v>658</v>
      </c>
      <c r="U20" s="33">
        <v>0</v>
      </c>
      <c r="V20" s="38">
        <v>445</v>
      </c>
      <c r="W20" s="33">
        <v>225</v>
      </c>
      <c r="X20" s="33">
        <v>225</v>
      </c>
      <c r="Y20" s="37">
        <v>270</v>
      </c>
      <c r="Z20" s="33">
        <v>180</v>
      </c>
      <c r="AA20" s="33">
        <v>225</v>
      </c>
      <c r="AB20" s="33">
        <v>225</v>
      </c>
      <c r="AC20" s="3"/>
      <c r="AD20" s="31">
        <v>270</v>
      </c>
      <c r="AE20" s="31">
        <v>180</v>
      </c>
      <c r="AF20" s="31">
        <v>225</v>
      </c>
      <c r="AG20" s="31">
        <v>225</v>
      </c>
      <c r="AH20" s="31">
        <v>225</v>
      </c>
      <c r="AI20" s="31">
        <v>225</v>
      </c>
      <c r="AJ20" s="3"/>
      <c r="AK20" s="3"/>
    </row>
    <row r="21" spans="1:37" ht="18.75" customHeight="1" x14ac:dyDescent="0.25">
      <c r="A21" s="39" t="s">
        <v>2</v>
      </c>
      <c r="B21" s="40" t="s">
        <v>55</v>
      </c>
      <c r="C21" s="31" t="s">
        <v>56</v>
      </c>
      <c r="D21" s="31" t="s">
        <v>34</v>
      </c>
      <c r="E21" s="31" t="s">
        <v>140</v>
      </c>
      <c r="F21" s="31" t="s">
        <v>3</v>
      </c>
      <c r="G21" s="33">
        <v>105</v>
      </c>
      <c r="H21" s="33">
        <v>34</v>
      </c>
      <c r="I21" s="33">
        <v>148</v>
      </c>
      <c r="J21" s="34">
        <v>10.5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6">
        <v>0</v>
      </c>
      <c r="R21" s="33">
        <v>0</v>
      </c>
      <c r="S21" s="37">
        <v>0</v>
      </c>
      <c r="T21" s="33">
        <v>0</v>
      </c>
      <c r="U21" s="33">
        <v>0</v>
      </c>
      <c r="V21" s="38">
        <v>0</v>
      </c>
      <c r="W21" s="33">
        <v>7</v>
      </c>
      <c r="X21" s="33">
        <v>7</v>
      </c>
      <c r="Y21" s="37">
        <v>8</v>
      </c>
      <c r="Z21" s="33">
        <v>5</v>
      </c>
      <c r="AA21" s="33">
        <v>7</v>
      </c>
      <c r="AB21" s="33">
        <v>7</v>
      </c>
      <c r="AC21" s="3"/>
      <c r="AD21" s="31">
        <v>8</v>
      </c>
      <c r="AE21" s="31">
        <v>5</v>
      </c>
      <c r="AF21" s="31">
        <v>7</v>
      </c>
      <c r="AG21" s="31">
        <v>7</v>
      </c>
      <c r="AH21" s="31">
        <v>7</v>
      </c>
      <c r="AI21" s="31">
        <v>7</v>
      </c>
      <c r="AJ21" s="3"/>
      <c r="AK21" s="3"/>
    </row>
    <row r="22" spans="1:37" ht="18.75" customHeight="1" x14ac:dyDescent="0.25">
      <c r="A22" s="39" t="s">
        <v>2</v>
      </c>
      <c r="B22" s="40" t="s">
        <v>57</v>
      </c>
      <c r="C22" s="31" t="s">
        <v>58</v>
      </c>
      <c r="D22" s="31" t="s">
        <v>34</v>
      </c>
      <c r="E22" s="31" t="s">
        <v>141</v>
      </c>
      <c r="F22" s="31" t="s">
        <v>3</v>
      </c>
      <c r="G22" s="33">
        <v>4258</v>
      </c>
      <c r="H22" s="33">
        <v>0</v>
      </c>
      <c r="I22" s="33">
        <v>0</v>
      </c>
      <c r="J22" s="34">
        <v>425.8</v>
      </c>
      <c r="K22" s="35" t="s">
        <v>123</v>
      </c>
      <c r="L22" s="35" t="s">
        <v>123</v>
      </c>
      <c r="M22" s="35" t="s">
        <v>123</v>
      </c>
      <c r="N22" s="35" t="s">
        <v>123</v>
      </c>
      <c r="O22" s="35" t="s">
        <v>123</v>
      </c>
      <c r="P22" s="35" t="s">
        <v>123</v>
      </c>
      <c r="Q22" s="36">
        <v>0</v>
      </c>
      <c r="R22" s="33">
        <v>0</v>
      </c>
      <c r="S22" s="37">
        <v>0</v>
      </c>
      <c r="T22" s="33">
        <v>0</v>
      </c>
      <c r="U22" s="33">
        <v>0</v>
      </c>
      <c r="V22" s="38">
        <v>0</v>
      </c>
      <c r="W22" s="33">
        <v>0</v>
      </c>
      <c r="X22" s="33">
        <v>0</v>
      </c>
      <c r="Y22" s="37">
        <v>0</v>
      </c>
      <c r="Z22" s="33">
        <v>0</v>
      </c>
      <c r="AA22" s="33">
        <v>0</v>
      </c>
      <c r="AB22" s="33">
        <v>0</v>
      </c>
      <c r="AC22" s="3"/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"/>
      <c r="AK22" s="3"/>
    </row>
    <row r="23" spans="1:37" ht="18.75" customHeight="1" x14ac:dyDescent="0.25">
      <c r="A23" s="39" t="s">
        <v>2</v>
      </c>
      <c r="B23" s="40" t="s">
        <v>59</v>
      </c>
      <c r="C23" s="31" t="s">
        <v>60</v>
      </c>
      <c r="D23" s="31" t="s">
        <v>34</v>
      </c>
      <c r="E23" s="31" t="s">
        <v>142</v>
      </c>
      <c r="F23" s="31" t="s">
        <v>3</v>
      </c>
      <c r="G23" s="33">
        <v>167791</v>
      </c>
      <c r="H23" s="33">
        <v>145931</v>
      </c>
      <c r="I23" s="33">
        <v>163649</v>
      </c>
      <c r="J23" s="34">
        <v>16779.100000000002</v>
      </c>
      <c r="K23" s="35">
        <v>0.94446012702893434</v>
      </c>
      <c r="L23" s="35">
        <v>1.2553411764705882</v>
      </c>
      <c r="M23" s="35">
        <v>1.1312044723022192</v>
      </c>
      <c r="N23" s="35">
        <v>0.55481561641554977</v>
      </c>
      <c r="O23" s="35">
        <v>0.5473562839729863</v>
      </c>
      <c r="P23" s="35">
        <v>2.252129902994517</v>
      </c>
      <c r="Q23" s="36">
        <v>13383</v>
      </c>
      <c r="R23" s="33">
        <v>13338</v>
      </c>
      <c r="S23" s="37">
        <v>13355</v>
      </c>
      <c r="T23" s="33">
        <v>6665</v>
      </c>
      <c r="U23" s="33">
        <v>6646</v>
      </c>
      <c r="V23" s="38">
        <v>26699</v>
      </c>
      <c r="W23" s="33">
        <v>12220</v>
      </c>
      <c r="X23" s="33">
        <v>12007</v>
      </c>
      <c r="Y23" s="37">
        <v>13570</v>
      </c>
      <c r="Z23" s="33">
        <v>10763</v>
      </c>
      <c r="AA23" s="33">
        <v>8613</v>
      </c>
      <c r="AB23" s="33">
        <v>12059</v>
      </c>
      <c r="AC23" s="3"/>
      <c r="AD23" s="47">
        <v>14170</v>
      </c>
      <c r="AE23" s="47">
        <v>10625</v>
      </c>
      <c r="AF23" s="47">
        <v>11806</v>
      </c>
      <c r="AG23" s="47">
        <v>12013</v>
      </c>
      <c r="AH23" s="47">
        <v>12142</v>
      </c>
      <c r="AI23" s="47">
        <v>11855</v>
      </c>
      <c r="AJ23" s="3"/>
      <c r="AK23" s="3"/>
    </row>
    <row r="24" spans="1:37" ht="18.75" customHeight="1" x14ac:dyDescent="0.25">
      <c r="A24" s="39" t="s">
        <v>2</v>
      </c>
      <c r="B24" s="40" t="s">
        <v>61</v>
      </c>
      <c r="C24" s="31" t="s">
        <v>61</v>
      </c>
      <c r="D24" s="31" t="s">
        <v>34</v>
      </c>
      <c r="E24" s="31" t="s">
        <v>143</v>
      </c>
      <c r="F24" s="31" t="s">
        <v>3</v>
      </c>
      <c r="G24" s="33">
        <v>23761</v>
      </c>
      <c r="H24" s="33">
        <v>23553</v>
      </c>
      <c r="I24" s="33">
        <v>23442</v>
      </c>
      <c r="J24" s="34">
        <v>2376.1</v>
      </c>
      <c r="K24" s="35">
        <v>0</v>
      </c>
      <c r="L24" s="35">
        <v>0.54101995565410199</v>
      </c>
      <c r="M24" s="35">
        <v>1.3862680990191498</v>
      </c>
      <c r="N24" s="35">
        <v>3.7024754787482483</v>
      </c>
      <c r="O24" s="35">
        <v>5.5847734703409619</v>
      </c>
      <c r="P24" s="35">
        <v>0</v>
      </c>
      <c r="Q24" s="36">
        <v>0</v>
      </c>
      <c r="R24" s="33">
        <v>976</v>
      </c>
      <c r="S24" s="37">
        <v>2968</v>
      </c>
      <c r="T24" s="33">
        <v>7927</v>
      </c>
      <c r="U24" s="33">
        <v>11957</v>
      </c>
      <c r="V24" s="38">
        <v>0</v>
      </c>
      <c r="W24" s="33">
        <v>2027</v>
      </c>
      <c r="X24" s="33">
        <v>2027</v>
      </c>
      <c r="Y24" s="37">
        <v>2432</v>
      </c>
      <c r="Z24" s="33">
        <v>1621</v>
      </c>
      <c r="AA24" s="33">
        <v>2027</v>
      </c>
      <c r="AB24" s="33">
        <v>2027</v>
      </c>
      <c r="AC24" s="3"/>
      <c r="AD24" s="47">
        <v>2707</v>
      </c>
      <c r="AE24" s="47">
        <v>1804</v>
      </c>
      <c r="AF24" s="47">
        <v>2141</v>
      </c>
      <c r="AG24" s="47">
        <v>2141</v>
      </c>
      <c r="AH24" s="47">
        <v>2141</v>
      </c>
      <c r="AI24" s="47">
        <v>2027</v>
      </c>
      <c r="AJ24" s="3"/>
      <c r="AK24" s="3"/>
    </row>
    <row r="25" spans="1:37" ht="18.75" customHeight="1" x14ac:dyDescent="0.25">
      <c r="A25" s="39" t="s">
        <v>2</v>
      </c>
      <c r="B25" s="40" t="s">
        <v>62</v>
      </c>
      <c r="C25" s="31" t="s">
        <v>63</v>
      </c>
      <c r="D25" s="31" t="s">
        <v>34</v>
      </c>
      <c r="E25" s="31" t="s">
        <v>144</v>
      </c>
      <c r="F25" s="31" t="s">
        <v>3</v>
      </c>
      <c r="G25" s="33">
        <v>66166</v>
      </c>
      <c r="H25" s="33">
        <v>126540</v>
      </c>
      <c r="I25" s="33">
        <v>83152</v>
      </c>
      <c r="J25" s="34">
        <v>6616.6</v>
      </c>
      <c r="K25" s="35">
        <v>1.2185688405797102</v>
      </c>
      <c r="L25" s="35">
        <v>0.25964673913043479</v>
      </c>
      <c r="M25" s="35">
        <v>1.6793478260869565</v>
      </c>
      <c r="N25" s="35">
        <v>0.20891304347826087</v>
      </c>
      <c r="O25" s="35">
        <v>1.4621739130434783</v>
      </c>
      <c r="P25" s="35">
        <v>0.61250000000000004</v>
      </c>
      <c r="Q25" s="36">
        <v>13453</v>
      </c>
      <c r="R25" s="33">
        <v>1911</v>
      </c>
      <c r="S25" s="37">
        <v>15450</v>
      </c>
      <c r="T25" s="33">
        <v>1922</v>
      </c>
      <c r="U25" s="33">
        <v>13452</v>
      </c>
      <c r="V25" s="38">
        <v>5635</v>
      </c>
      <c r="W25" s="33">
        <v>9200</v>
      </c>
      <c r="X25" s="33">
        <v>9200</v>
      </c>
      <c r="Y25" s="37">
        <v>11040</v>
      </c>
      <c r="Z25" s="33">
        <v>7360</v>
      </c>
      <c r="AA25" s="33">
        <v>9200</v>
      </c>
      <c r="AB25" s="33">
        <v>9200</v>
      </c>
      <c r="AC25" s="3"/>
      <c r="AD25" s="47">
        <v>11040</v>
      </c>
      <c r="AE25" s="47">
        <v>7360</v>
      </c>
      <c r="AF25" s="47">
        <v>9200</v>
      </c>
      <c r="AG25" s="47">
        <v>9200</v>
      </c>
      <c r="AH25" s="47">
        <v>9200</v>
      </c>
      <c r="AI25" s="47">
        <v>9200</v>
      </c>
      <c r="AJ25" s="3"/>
      <c r="AK25" s="3"/>
    </row>
    <row r="26" spans="1:37" ht="18.75" customHeight="1" x14ac:dyDescent="0.25">
      <c r="A26" s="39" t="s">
        <v>2</v>
      </c>
      <c r="B26" s="40" t="s">
        <v>64</v>
      </c>
      <c r="C26" s="31" t="s">
        <v>65</v>
      </c>
      <c r="D26" s="31" t="s">
        <v>34</v>
      </c>
      <c r="E26" s="31" t="s">
        <v>145</v>
      </c>
      <c r="F26" s="31" t="s">
        <v>3</v>
      </c>
      <c r="G26" s="33">
        <v>39912</v>
      </c>
      <c r="H26" s="33">
        <v>35196</v>
      </c>
      <c r="I26" s="33">
        <v>49382</v>
      </c>
      <c r="J26" s="34">
        <v>3991.2000000000003</v>
      </c>
      <c r="K26" s="35">
        <v>0</v>
      </c>
      <c r="L26" s="35">
        <v>2.237733459955682</v>
      </c>
      <c r="M26" s="35">
        <v>0</v>
      </c>
      <c r="N26" s="35">
        <v>1.7895669789820208</v>
      </c>
      <c r="O26" s="35">
        <v>0</v>
      </c>
      <c r="P26" s="35">
        <v>0</v>
      </c>
      <c r="Q26" s="36">
        <v>0</v>
      </c>
      <c r="R26" s="33">
        <v>7069</v>
      </c>
      <c r="S26" s="37">
        <v>0</v>
      </c>
      <c r="T26" s="33">
        <v>7067</v>
      </c>
      <c r="U26" s="33">
        <v>0</v>
      </c>
      <c r="V26" s="38">
        <v>0</v>
      </c>
      <c r="W26" s="33">
        <v>3949</v>
      </c>
      <c r="X26" s="33">
        <v>3949</v>
      </c>
      <c r="Y26" s="37">
        <v>4739</v>
      </c>
      <c r="Z26" s="33">
        <v>3160</v>
      </c>
      <c r="AA26" s="33">
        <v>3949</v>
      </c>
      <c r="AB26" s="33">
        <v>3949</v>
      </c>
      <c r="AC26" s="3"/>
      <c r="AD26" s="47">
        <v>4738</v>
      </c>
      <c r="AE26" s="47">
        <v>3159</v>
      </c>
      <c r="AF26" s="47">
        <v>3949</v>
      </c>
      <c r="AG26" s="47">
        <v>3949</v>
      </c>
      <c r="AH26" s="47">
        <v>3949</v>
      </c>
      <c r="AI26" s="47">
        <v>3949</v>
      </c>
      <c r="AJ26" s="3"/>
      <c r="AK26" s="3"/>
    </row>
    <row r="27" spans="1:37" ht="18.75" customHeight="1" x14ac:dyDescent="0.25">
      <c r="A27" s="39" t="s">
        <v>2</v>
      </c>
      <c r="B27" s="40" t="s">
        <v>66</v>
      </c>
      <c r="C27" s="31" t="s">
        <v>67</v>
      </c>
      <c r="D27" s="31" t="s">
        <v>34</v>
      </c>
      <c r="E27" s="31" t="s">
        <v>146</v>
      </c>
      <c r="F27" s="31" t="s">
        <v>3</v>
      </c>
      <c r="G27" s="33">
        <v>23036</v>
      </c>
      <c r="H27" s="33">
        <v>23007</v>
      </c>
      <c r="I27" s="33">
        <v>24836</v>
      </c>
      <c r="J27" s="34">
        <v>2303.6</v>
      </c>
      <c r="K27" s="35">
        <v>0</v>
      </c>
      <c r="L27" s="35">
        <v>0</v>
      </c>
      <c r="M27" s="35">
        <v>4.4873071179691388</v>
      </c>
      <c r="N27" s="35">
        <v>1.8994524639123942</v>
      </c>
      <c r="O27" s="35">
        <v>0</v>
      </c>
      <c r="P27" s="35">
        <v>0</v>
      </c>
      <c r="Q27" s="36">
        <v>0</v>
      </c>
      <c r="R27" s="33">
        <v>0</v>
      </c>
      <c r="S27" s="37">
        <v>9015</v>
      </c>
      <c r="T27" s="33">
        <v>3816</v>
      </c>
      <c r="U27" s="33">
        <v>0</v>
      </c>
      <c r="V27" s="38">
        <v>0</v>
      </c>
      <c r="W27" s="33">
        <v>1976</v>
      </c>
      <c r="X27" s="33">
        <v>1976</v>
      </c>
      <c r="Y27" s="37">
        <v>2357</v>
      </c>
      <c r="Z27" s="33">
        <v>1595</v>
      </c>
      <c r="AA27" s="33">
        <v>1906</v>
      </c>
      <c r="AB27" s="33">
        <v>1906</v>
      </c>
      <c r="AC27" s="3"/>
      <c r="AD27" s="47">
        <v>2398</v>
      </c>
      <c r="AE27" s="47">
        <v>1599</v>
      </c>
      <c r="AF27" s="47">
        <v>2009</v>
      </c>
      <c r="AG27" s="47">
        <v>2009</v>
      </c>
      <c r="AH27" s="47">
        <v>2009</v>
      </c>
      <c r="AI27" s="47">
        <v>2009</v>
      </c>
      <c r="AJ27" s="3"/>
      <c r="AK27" s="3"/>
    </row>
    <row r="28" spans="1:37" ht="18.75" customHeight="1" x14ac:dyDescent="0.25">
      <c r="A28" s="39" t="s">
        <v>2</v>
      </c>
      <c r="B28" s="40" t="s">
        <v>68</v>
      </c>
      <c r="C28" s="31" t="s">
        <v>69</v>
      </c>
      <c r="D28" s="31" t="s">
        <v>34</v>
      </c>
      <c r="E28" s="31" t="s">
        <v>147</v>
      </c>
      <c r="F28" s="31" t="s">
        <v>3</v>
      </c>
      <c r="G28" s="33">
        <v>78523</v>
      </c>
      <c r="H28" s="33">
        <v>79599</v>
      </c>
      <c r="I28" s="33">
        <v>86713</v>
      </c>
      <c r="J28" s="34">
        <v>7852.3</v>
      </c>
      <c r="K28" s="35">
        <v>1.4029313448187195</v>
      </c>
      <c r="L28" s="35">
        <v>0</v>
      </c>
      <c r="M28" s="35">
        <v>0</v>
      </c>
      <c r="N28" s="35">
        <v>0</v>
      </c>
      <c r="O28" s="35">
        <v>2.1041505940441292</v>
      </c>
      <c r="P28" s="35">
        <v>0</v>
      </c>
      <c r="Q28" s="36">
        <v>10912</v>
      </c>
      <c r="R28" s="33">
        <v>0</v>
      </c>
      <c r="S28" s="37">
        <v>0</v>
      </c>
      <c r="T28" s="33">
        <v>0</v>
      </c>
      <c r="U28" s="33">
        <v>13637</v>
      </c>
      <c r="V28" s="38">
        <v>0</v>
      </c>
      <c r="W28" s="33">
        <v>6481</v>
      </c>
      <c r="X28" s="33">
        <v>6481</v>
      </c>
      <c r="Y28" s="37">
        <v>7778</v>
      </c>
      <c r="Z28" s="33">
        <v>5185</v>
      </c>
      <c r="AA28" s="33">
        <v>6481</v>
      </c>
      <c r="AB28" s="33">
        <v>6481</v>
      </c>
      <c r="AC28" s="3"/>
      <c r="AD28" s="47">
        <v>7778</v>
      </c>
      <c r="AE28" s="47">
        <v>5185</v>
      </c>
      <c r="AF28" s="47">
        <v>6481</v>
      </c>
      <c r="AG28" s="47">
        <v>6481</v>
      </c>
      <c r="AH28" s="47">
        <v>6481</v>
      </c>
      <c r="AI28" s="47">
        <v>6481</v>
      </c>
      <c r="AJ28" s="3"/>
      <c r="AK28" s="3"/>
    </row>
    <row r="29" spans="1:37" ht="18.75" customHeight="1" x14ac:dyDescent="0.25">
      <c r="A29" s="39" t="s">
        <v>2</v>
      </c>
      <c r="B29" s="40" t="s">
        <v>70</v>
      </c>
      <c r="C29" s="31" t="s">
        <v>71</v>
      </c>
      <c r="D29" s="31" t="s">
        <v>34</v>
      </c>
      <c r="E29" s="31" t="s">
        <v>148</v>
      </c>
      <c r="F29" s="31" t="s">
        <v>3</v>
      </c>
      <c r="G29" s="33">
        <v>7189</v>
      </c>
      <c r="H29" s="33">
        <v>7217</v>
      </c>
      <c r="I29" s="33">
        <v>8660</v>
      </c>
      <c r="J29" s="34">
        <v>718.90000000000009</v>
      </c>
      <c r="K29" s="35">
        <v>0</v>
      </c>
      <c r="L29" s="35">
        <v>0</v>
      </c>
      <c r="M29" s="35">
        <v>0</v>
      </c>
      <c r="N29" s="35">
        <v>1.3132694938440492</v>
      </c>
      <c r="O29" s="35">
        <v>1.1819322459222084</v>
      </c>
      <c r="P29" s="35">
        <v>0.55238095238095242</v>
      </c>
      <c r="Q29" s="36">
        <v>0</v>
      </c>
      <c r="R29" s="33">
        <v>0</v>
      </c>
      <c r="S29" s="37">
        <v>0</v>
      </c>
      <c r="T29" s="33">
        <v>960</v>
      </c>
      <c r="U29" s="33">
        <v>942</v>
      </c>
      <c r="V29" s="38">
        <v>464</v>
      </c>
      <c r="W29" s="33">
        <v>840</v>
      </c>
      <c r="X29" s="33">
        <v>840</v>
      </c>
      <c r="Y29" s="37">
        <v>962</v>
      </c>
      <c r="Z29" s="33">
        <v>770</v>
      </c>
      <c r="AA29" s="33">
        <v>721</v>
      </c>
      <c r="AB29" s="33">
        <v>948</v>
      </c>
      <c r="AC29" s="3"/>
      <c r="AD29" s="31">
        <v>776</v>
      </c>
      <c r="AE29" s="31">
        <v>629</v>
      </c>
      <c r="AF29" s="31">
        <v>731</v>
      </c>
      <c r="AG29" s="31">
        <v>731</v>
      </c>
      <c r="AH29" s="31">
        <v>797</v>
      </c>
      <c r="AI29" s="31">
        <v>840</v>
      </c>
      <c r="AJ29" s="3"/>
      <c r="AK29" s="3"/>
    </row>
    <row r="30" spans="1:37" ht="18.75" customHeight="1" x14ac:dyDescent="0.25">
      <c r="A30" s="39" t="s">
        <v>2</v>
      </c>
      <c r="B30" s="40" t="s">
        <v>72</v>
      </c>
      <c r="C30" s="31" t="s">
        <v>73</v>
      </c>
      <c r="D30" s="31" t="s">
        <v>34</v>
      </c>
      <c r="E30" s="31" t="s">
        <v>149</v>
      </c>
      <c r="F30" s="31" t="s">
        <v>3</v>
      </c>
      <c r="G30" s="33">
        <v>266101</v>
      </c>
      <c r="H30" s="33">
        <v>616386</v>
      </c>
      <c r="I30" s="33">
        <v>818952</v>
      </c>
      <c r="J30" s="34">
        <v>26610.100000000002</v>
      </c>
      <c r="K30" s="35">
        <v>0.95818000915996782</v>
      </c>
      <c r="L30" s="35">
        <v>1.1632586636032931</v>
      </c>
      <c r="M30" s="35">
        <v>1.137194406251048</v>
      </c>
      <c r="N30" s="35">
        <v>1.2988142292490119</v>
      </c>
      <c r="O30" s="35">
        <v>1.0953409961685823</v>
      </c>
      <c r="P30" s="35">
        <v>1.17513178682601</v>
      </c>
      <c r="Q30" s="36">
        <v>60671</v>
      </c>
      <c r="R30" s="33">
        <v>60757</v>
      </c>
      <c r="S30" s="37">
        <v>67820</v>
      </c>
      <c r="T30" s="33">
        <v>82150</v>
      </c>
      <c r="U30" s="33">
        <v>71471</v>
      </c>
      <c r="V30" s="38">
        <v>75125</v>
      </c>
      <c r="W30" s="33">
        <v>68527</v>
      </c>
      <c r="X30" s="33">
        <v>65458</v>
      </c>
      <c r="Y30" s="37">
        <v>74712</v>
      </c>
      <c r="Z30" s="33">
        <v>55983</v>
      </c>
      <c r="AA30" s="33">
        <v>45894</v>
      </c>
      <c r="AB30" s="33">
        <v>70827</v>
      </c>
      <c r="AC30" s="3"/>
      <c r="AD30" s="47">
        <v>63319</v>
      </c>
      <c r="AE30" s="47">
        <v>52230</v>
      </c>
      <c r="AF30" s="47">
        <v>59638</v>
      </c>
      <c r="AG30" s="47">
        <v>63250</v>
      </c>
      <c r="AH30" s="47">
        <v>65250</v>
      </c>
      <c r="AI30" s="47">
        <v>63929</v>
      </c>
      <c r="AJ30" s="3"/>
      <c r="AK30" s="3"/>
    </row>
    <row r="31" spans="1:37" ht="18.75" customHeight="1" x14ac:dyDescent="0.25">
      <c r="A31" s="39" t="s">
        <v>2</v>
      </c>
      <c r="B31" s="40" t="s">
        <v>74</v>
      </c>
      <c r="C31" s="31" t="s">
        <v>75</v>
      </c>
      <c r="D31" s="31" t="s">
        <v>34</v>
      </c>
      <c r="E31" s="31" t="s">
        <v>150</v>
      </c>
      <c r="F31" s="31" t="s">
        <v>3</v>
      </c>
      <c r="G31" s="33">
        <v>4060</v>
      </c>
      <c r="H31" s="33">
        <v>4080</v>
      </c>
      <c r="I31" s="33">
        <v>3291</v>
      </c>
      <c r="J31" s="34">
        <v>406</v>
      </c>
      <c r="K31" s="35">
        <v>0</v>
      </c>
      <c r="L31" s="35">
        <v>1.9644970414201184</v>
      </c>
      <c r="M31" s="35">
        <v>1.6435643564356435</v>
      </c>
      <c r="N31" s="35">
        <v>0</v>
      </c>
      <c r="O31" s="35">
        <v>0</v>
      </c>
      <c r="P31" s="35">
        <v>0</v>
      </c>
      <c r="Q31" s="36">
        <v>0</v>
      </c>
      <c r="R31" s="33">
        <v>332</v>
      </c>
      <c r="S31" s="37">
        <v>332</v>
      </c>
      <c r="T31" s="33">
        <v>0</v>
      </c>
      <c r="U31" s="33">
        <v>0</v>
      </c>
      <c r="V31" s="38">
        <v>0</v>
      </c>
      <c r="W31" s="33">
        <v>191</v>
      </c>
      <c r="X31" s="33">
        <v>191</v>
      </c>
      <c r="Y31" s="37">
        <v>217</v>
      </c>
      <c r="Z31" s="33">
        <v>145</v>
      </c>
      <c r="AA31" s="33">
        <v>191</v>
      </c>
      <c r="AB31" s="33">
        <v>191</v>
      </c>
      <c r="AC31" s="3"/>
      <c r="AD31" s="31">
        <v>254</v>
      </c>
      <c r="AE31" s="31">
        <v>169</v>
      </c>
      <c r="AF31" s="31">
        <v>202</v>
      </c>
      <c r="AG31" s="31">
        <v>202</v>
      </c>
      <c r="AH31" s="31">
        <v>202</v>
      </c>
      <c r="AI31" s="31">
        <v>191</v>
      </c>
      <c r="AJ31" s="3"/>
      <c r="AK31" s="3"/>
    </row>
    <row r="32" spans="1:37" ht="18.75" customHeight="1" x14ac:dyDescent="0.25">
      <c r="A32" s="39" t="s">
        <v>2</v>
      </c>
      <c r="B32" s="40" t="s">
        <v>76</v>
      </c>
      <c r="C32" s="31" t="s">
        <v>77</v>
      </c>
      <c r="D32" s="31" t="s">
        <v>34</v>
      </c>
      <c r="E32" s="31" t="s">
        <v>151</v>
      </c>
      <c r="F32" s="31" t="s">
        <v>3</v>
      </c>
      <c r="G32" s="33">
        <v>300683</v>
      </c>
      <c r="H32" s="33">
        <v>260727</v>
      </c>
      <c r="I32" s="33">
        <v>340219</v>
      </c>
      <c r="J32" s="34">
        <v>30068.300000000003</v>
      </c>
      <c r="K32" s="35">
        <v>0.72547217968351196</v>
      </c>
      <c r="L32" s="35">
        <v>0.46780245022970901</v>
      </c>
      <c r="M32" s="35">
        <v>2.2522511485451759</v>
      </c>
      <c r="N32" s="35">
        <v>1.125604900459418</v>
      </c>
      <c r="O32" s="35">
        <v>0.62839203675344568</v>
      </c>
      <c r="P32" s="35">
        <v>0.68554364471669216</v>
      </c>
      <c r="Q32" s="36">
        <v>28424</v>
      </c>
      <c r="R32" s="33">
        <v>12219</v>
      </c>
      <c r="S32" s="37">
        <v>73536</v>
      </c>
      <c r="T32" s="33">
        <v>36751</v>
      </c>
      <c r="U32" s="33">
        <v>20517</v>
      </c>
      <c r="V32" s="38">
        <v>22383</v>
      </c>
      <c r="W32" s="33">
        <v>32650</v>
      </c>
      <c r="X32" s="33">
        <v>32650</v>
      </c>
      <c r="Y32" s="37">
        <v>39180</v>
      </c>
      <c r="Z32" s="33">
        <v>26120</v>
      </c>
      <c r="AA32" s="33">
        <v>32650</v>
      </c>
      <c r="AB32" s="33">
        <v>32650</v>
      </c>
      <c r="AC32" s="3"/>
      <c r="AD32" s="47">
        <v>39180</v>
      </c>
      <c r="AE32" s="47">
        <v>26120</v>
      </c>
      <c r="AF32" s="47">
        <v>32650</v>
      </c>
      <c r="AG32" s="47">
        <v>32650</v>
      </c>
      <c r="AH32" s="47">
        <v>32650</v>
      </c>
      <c r="AI32" s="47">
        <v>32650</v>
      </c>
      <c r="AJ32" s="3"/>
      <c r="AK32" s="3"/>
    </row>
    <row r="33" spans="1:37" ht="18.75" customHeight="1" x14ac:dyDescent="0.25">
      <c r="A33" s="39" t="s">
        <v>4</v>
      </c>
      <c r="B33" s="40" t="s">
        <v>78</v>
      </c>
      <c r="C33" s="31" t="s">
        <v>78</v>
      </c>
      <c r="D33" s="31" t="s">
        <v>34</v>
      </c>
      <c r="E33" s="31" t="s">
        <v>152</v>
      </c>
      <c r="F33" s="31" t="s">
        <v>3</v>
      </c>
      <c r="G33" s="33">
        <v>36625</v>
      </c>
      <c r="H33" s="33">
        <v>43285</v>
      </c>
      <c r="I33" s="33">
        <v>228760</v>
      </c>
      <c r="J33" s="34">
        <v>3662.5</v>
      </c>
      <c r="K33" s="35">
        <v>1.5504761904761906</v>
      </c>
      <c r="L33" s="35">
        <v>4.6139285714285716</v>
      </c>
      <c r="M33" s="35">
        <v>0</v>
      </c>
      <c r="N33" s="35">
        <v>0</v>
      </c>
      <c r="O33" s="35">
        <v>0</v>
      </c>
      <c r="P33" s="35">
        <v>0</v>
      </c>
      <c r="Q33" s="36">
        <v>32560</v>
      </c>
      <c r="R33" s="33">
        <v>64595</v>
      </c>
      <c r="S33" s="37">
        <v>0</v>
      </c>
      <c r="T33" s="33">
        <v>0</v>
      </c>
      <c r="U33" s="33">
        <v>0</v>
      </c>
      <c r="V33" s="38">
        <v>0</v>
      </c>
      <c r="W33" s="33">
        <v>9070</v>
      </c>
      <c r="X33" s="33">
        <v>9070</v>
      </c>
      <c r="Y33" s="37">
        <v>9675</v>
      </c>
      <c r="Z33" s="33">
        <v>8710</v>
      </c>
      <c r="AA33" s="33">
        <v>9070</v>
      </c>
      <c r="AB33" s="33">
        <v>10885</v>
      </c>
      <c r="AC33" s="3"/>
      <c r="AD33" s="47">
        <v>21000</v>
      </c>
      <c r="AE33" s="47">
        <v>14000</v>
      </c>
      <c r="AF33" s="47">
        <v>5250</v>
      </c>
      <c r="AG33" s="47">
        <v>8820</v>
      </c>
      <c r="AH33" s="47">
        <v>7940</v>
      </c>
      <c r="AI33" s="47">
        <v>7940</v>
      </c>
      <c r="AJ33" s="3"/>
      <c r="AK33" s="3"/>
    </row>
    <row r="34" spans="1:37" ht="18.75" customHeight="1" x14ac:dyDescent="0.25">
      <c r="A34" s="39" t="s">
        <v>4</v>
      </c>
      <c r="B34" s="40" t="s">
        <v>79</v>
      </c>
      <c r="C34" s="31" t="s">
        <v>79</v>
      </c>
      <c r="D34" s="31" t="s">
        <v>34</v>
      </c>
      <c r="E34" s="31" t="s">
        <v>153</v>
      </c>
      <c r="F34" s="31" t="s">
        <v>3</v>
      </c>
      <c r="G34" s="33">
        <v>31420</v>
      </c>
      <c r="H34" s="33">
        <v>25140</v>
      </c>
      <c r="I34" s="33">
        <v>38648</v>
      </c>
      <c r="J34" s="34">
        <v>3142</v>
      </c>
      <c r="K34" s="35">
        <v>0</v>
      </c>
      <c r="L34" s="35">
        <v>0</v>
      </c>
      <c r="M34" s="35">
        <v>2.3169845594913716</v>
      </c>
      <c r="N34" s="35">
        <v>0</v>
      </c>
      <c r="O34" s="35">
        <v>2.6563876651982379</v>
      </c>
      <c r="P34" s="35">
        <v>0</v>
      </c>
      <c r="Q34" s="36">
        <v>0</v>
      </c>
      <c r="R34" s="33">
        <v>0</v>
      </c>
      <c r="S34" s="37">
        <v>12755</v>
      </c>
      <c r="T34" s="33">
        <v>0</v>
      </c>
      <c r="U34" s="33">
        <v>15075</v>
      </c>
      <c r="V34" s="38">
        <v>0</v>
      </c>
      <c r="W34" s="33">
        <v>6075</v>
      </c>
      <c r="X34" s="33">
        <v>6110</v>
      </c>
      <c r="Y34" s="37">
        <v>8070</v>
      </c>
      <c r="Z34" s="33">
        <v>5735</v>
      </c>
      <c r="AA34" s="33">
        <v>6745</v>
      </c>
      <c r="AB34" s="33">
        <v>8090</v>
      </c>
      <c r="AC34" s="3"/>
      <c r="AD34" s="47">
        <v>7000</v>
      </c>
      <c r="AE34" s="47">
        <v>4930</v>
      </c>
      <c r="AF34" s="47">
        <v>5505</v>
      </c>
      <c r="AG34" s="47">
        <v>5950</v>
      </c>
      <c r="AH34" s="47">
        <v>5675</v>
      </c>
      <c r="AI34" s="47">
        <v>5700</v>
      </c>
      <c r="AJ34" s="3"/>
      <c r="AK34" s="3"/>
    </row>
    <row r="35" spans="1:37" ht="18.75" customHeight="1" x14ac:dyDescent="0.25">
      <c r="A35" s="39" t="s">
        <v>4</v>
      </c>
      <c r="B35" s="40" t="s">
        <v>80</v>
      </c>
      <c r="C35" s="31" t="s">
        <v>81</v>
      </c>
      <c r="D35" s="31" t="s">
        <v>34</v>
      </c>
      <c r="E35" s="31" t="s">
        <v>154</v>
      </c>
      <c r="F35" s="31" t="s">
        <v>3</v>
      </c>
      <c r="G35" s="33">
        <v>62470</v>
      </c>
      <c r="H35" s="33">
        <v>47600</v>
      </c>
      <c r="I35" s="33">
        <v>127445</v>
      </c>
      <c r="J35" s="34">
        <v>6247</v>
      </c>
      <c r="K35" s="35">
        <v>0</v>
      </c>
      <c r="L35" s="35">
        <v>2.4691647150663543</v>
      </c>
      <c r="M35" s="35">
        <v>0</v>
      </c>
      <c r="N35" s="35">
        <v>0</v>
      </c>
      <c r="O35" s="35">
        <v>0</v>
      </c>
      <c r="P35" s="35">
        <v>0</v>
      </c>
      <c r="Q35" s="36">
        <v>0</v>
      </c>
      <c r="R35" s="33">
        <v>15815</v>
      </c>
      <c r="S35" s="37">
        <v>0</v>
      </c>
      <c r="T35" s="33">
        <v>0</v>
      </c>
      <c r="U35" s="33">
        <v>0</v>
      </c>
      <c r="V35" s="38">
        <v>0</v>
      </c>
      <c r="W35" s="33">
        <v>8440</v>
      </c>
      <c r="X35" s="33">
        <v>7930</v>
      </c>
      <c r="Y35" s="37">
        <v>10000</v>
      </c>
      <c r="Z35" s="33">
        <v>7280</v>
      </c>
      <c r="AA35" s="33">
        <v>8300</v>
      </c>
      <c r="AB35" s="33">
        <v>9945</v>
      </c>
      <c r="AC35" s="3"/>
      <c r="AD35" s="47">
        <v>10440</v>
      </c>
      <c r="AE35" s="47">
        <v>6405</v>
      </c>
      <c r="AF35" s="47">
        <v>8840</v>
      </c>
      <c r="AG35" s="47">
        <v>9170</v>
      </c>
      <c r="AH35" s="47">
        <v>8025</v>
      </c>
      <c r="AI35" s="47">
        <v>8570</v>
      </c>
      <c r="AJ35" s="3"/>
      <c r="AK35" s="3"/>
    </row>
    <row r="36" spans="1:37" ht="18.75" customHeight="1" x14ac:dyDescent="0.25">
      <c r="A36" s="39" t="s">
        <v>4</v>
      </c>
      <c r="B36" s="40" t="s">
        <v>82</v>
      </c>
      <c r="C36" s="31" t="s">
        <v>82</v>
      </c>
      <c r="D36" s="31" t="s">
        <v>34</v>
      </c>
      <c r="E36" s="31" t="s">
        <v>155</v>
      </c>
      <c r="F36" s="31" t="s">
        <v>3</v>
      </c>
      <c r="G36" s="33">
        <v>53170</v>
      </c>
      <c r="H36" s="33">
        <v>35115</v>
      </c>
      <c r="I36" s="33">
        <v>53734</v>
      </c>
      <c r="J36" s="34">
        <v>5317</v>
      </c>
      <c r="K36" s="35">
        <v>0</v>
      </c>
      <c r="L36" s="35">
        <v>0</v>
      </c>
      <c r="M36" s="35">
        <v>3.6810073452256034</v>
      </c>
      <c r="N36" s="35">
        <v>0</v>
      </c>
      <c r="O36" s="35">
        <v>5.51828631138976</v>
      </c>
      <c r="P36" s="35">
        <v>0</v>
      </c>
      <c r="Q36" s="36">
        <v>0</v>
      </c>
      <c r="R36" s="33">
        <v>0</v>
      </c>
      <c r="S36" s="37">
        <v>17540</v>
      </c>
      <c r="T36" s="33">
        <v>0</v>
      </c>
      <c r="U36" s="33">
        <v>26405</v>
      </c>
      <c r="V36" s="38">
        <v>0</v>
      </c>
      <c r="W36" s="33">
        <v>5860</v>
      </c>
      <c r="X36" s="33">
        <v>5515</v>
      </c>
      <c r="Y36" s="37">
        <v>6105</v>
      </c>
      <c r="Z36" s="33">
        <v>4850</v>
      </c>
      <c r="AA36" s="33">
        <v>5935</v>
      </c>
      <c r="AB36" s="33">
        <v>5970</v>
      </c>
      <c r="AC36" s="3"/>
      <c r="AD36" s="47">
        <v>4310</v>
      </c>
      <c r="AE36" s="47">
        <v>5805</v>
      </c>
      <c r="AF36" s="47">
        <v>4765</v>
      </c>
      <c r="AG36" s="47">
        <v>4600</v>
      </c>
      <c r="AH36" s="47">
        <v>4785</v>
      </c>
      <c r="AI36" s="47">
        <v>4300</v>
      </c>
      <c r="AJ36" s="3"/>
      <c r="AK36" s="3"/>
    </row>
    <row r="37" spans="1:37" ht="18.75" customHeight="1" x14ac:dyDescent="0.25">
      <c r="A37" s="41" t="s">
        <v>2</v>
      </c>
      <c r="B37" s="42" t="s">
        <v>26</v>
      </c>
      <c r="C37" s="43" t="s">
        <v>83</v>
      </c>
      <c r="D37" s="31" t="s">
        <v>34</v>
      </c>
      <c r="E37" s="31" t="s">
        <v>156</v>
      </c>
      <c r="F37" s="31" t="s">
        <v>3</v>
      </c>
      <c r="G37" s="33">
        <v>460</v>
      </c>
      <c r="H37" s="33">
        <v>763</v>
      </c>
      <c r="I37" s="33">
        <v>1060</v>
      </c>
      <c r="J37" s="34">
        <v>46</v>
      </c>
      <c r="K37" s="35" t="s">
        <v>123</v>
      </c>
      <c r="L37" s="35" t="s">
        <v>123</v>
      </c>
      <c r="M37" s="35" t="s">
        <v>123</v>
      </c>
      <c r="N37" s="35" t="s">
        <v>123</v>
      </c>
      <c r="O37" s="35" t="s">
        <v>123</v>
      </c>
      <c r="P37" s="35" t="s">
        <v>123</v>
      </c>
      <c r="Q37" s="36">
        <v>0</v>
      </c>
      <c r="R37" s="33">
        <v>0</v>
      </c>
      <c r="S37" s="37">
        <v>0</v>
      </c>
      <c r="T37" s="33">
        <v>0</v>
      </c>
      <c r="U37" s="33">
        <v>0</v>
      </c>
      <c r="V37" s="38">
        <v>0</v>
      </c>
      <c r="W37" s="33">
        <v>0</v>
      </c>
      <c r="X37" s="33">
        <v>0</v>
      </c>
      <c r="Y37" s="37">
        <v>0</v>
      </c>
      <c r="Z37" s="33">
        <v>0</v>
      </c>
      <c r="AA37" s="33">
        <v>0</v>
      </c>
      <c r="AB37" s="33">
        <v>0</v>
      </c>
      <c r="AC37" s="3"/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"/>
      <c r="AK37" s="3"/>
    </row>
    <row r="38" spans="1:37" ht="18.75" customHeight="1" x14ac:dyDescent="0.25">
      <c r="A38" s="41" t="s">
        <v>2</v>
      </c>
      <c r="B38" s="42" t="s">
        <v>27</v>
      </c>
      <c r="C38" s="43" t="s">
        <v>84</v>
      </c>
      <c r="D38" s="31" t="s">
        <v>34</v>
      </c>
      <c r="E38" s="31" t="s">
        <v>157</v>
      </c>
      <c r="F38" s="31" t="s">
        <v>3</v>
      </c>
      <c r="G38" s="33">
        <v>2918</v>
      </c>
      <c r="H38" s="33">
        <v>2990</v>
      </c>
      <c r="I38" s="33">
        <v>4882</v>
      </c>
      <c r="J38" s="34">
        <v>291.8</v>
      </c>
      <c r="K38" s="35" t="s">
        <v>123</v>
      </c>
      <c r="L38" s="35" t="s">
        <v>123</v>
      </c>
      <c r="M38" s="35" t="s">
        <v>123</v>
      </c>
      <c r="N38" s="35" t="s">
        <v>123</v>
      </c>
      <c r="O38" s="35" t="s">
        <v>123</v>
      </c>
      <c r="P38" s="35" t="s">
        <v>123</v>
      </c>
      <c r="Q38" s="36">
        <v>0</v>
      </c>
      <c r="R38" s="33">
        <v>0</v>
      </c>
      <c r="S38" s="37">
        <v>0</v>
      </c>
      <c r="T38" s="33">
        <v>0</v>
      </c>
      <c r="U38" s="33">
        <v>0</v>
      </c>
      <c r="V38" s="38">
        <v>0</v>
      </c>
      <c r="W38" s="33">
        <v>0</v>
      </c>
      <c r="X38" s="33">
        <v>0</v>
      </c>
      <c r="Y38" s="37">
        <v>0</v>
      </c>
      <c r="Z38" s="33">
        <v>0</v>
      </c>
      <c r="AA38" s="33">
        <v>0</v>
      </c>
      <c r="AB38" s="33">
        <v>0</v>
      </c>
      <c r="AC38" s="3"/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"/>
      <c r="AK38" s="3"/>
    </row>
    <row r="39" spans="1:37" ht="18.75" customHeight="1" x14ac:dyDescent="0.25">
      <c r="A39" s="41" t="s">
        <v>2</v>
      </c>
      <c r="B39" s="42" t="s">
        <v>25</v>
      </c>
      <c r="C39" s="43" t="s">
        <v>85</v>
      </c>
      <c r="D39" s="31" t="s">
        <v>34</v>
      </c>
      <c r="E39" s="31" t="s">
        <v>158</v>
      </c>
      <c r="F39" s="31" t="s">
        <v>3</v>
      </c>
      <c r="G39" s="33">
        <v>233</v>
      </c>
      <c r="H39" s="33">
        <v>242</v>
      </c>
      <c r="I39" s="33">
        <v>385</v>
      </c>
      <c r="J39" s="34">
        <v>23.3</v>
      </c>
      <c r="K39" s="35" t="s">
        <v>123</v>
      </c>
      <c r="L39" s="35" t="s">
        <v>123</v>
      </c>
      <c r="M39" s="35" t="s">
        <v>123</v>
      </c>
      <c r="N39" s="35" t="s">
        <v>123</v>
      </c>
      <c r="O39" s="35" t="s">
        <v>123</v>
      </c>
      <c r="P39" s="35" t="s">
        <v>123</v>
      </c>
      <c r="Q39" s="36">
        <v>0</v>
      </c>
      <c r="R39" s="33">
        <v>0</v>
      </c>
      <c r="S39" s="37">
        <v>0</v>
      </c>
      <c r="T39" s="33">
        <v>0</v>
      </c>
      <c r="U39" s="33">
        <v>0</v>
      </c>
      <c r="V39" s="38">
        <v>0</v>
      </c>
      <c r="W39" s="33">
        <v>0</v>
      </c>
      <c r="X39" s="33">
        <v>0</v>
      </c>
      <c r="Y39" s="37">
        <v>0</v>
      </c>
      <c r="Z39" s="33">
        <v>0</v>
      </c>
      <c r="AA39" s="33">
        <v>0</v>
      </c>
      <c r="AB39" s="33">
        <v>0</v>
      </c>
      <c r="AC39" s="3"/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"/>
      <c r="AK39" s="3"/>
    </row>
    <row r="40" spans="1:37" ht="18.75" customHeight="1" x14ac:dyDescent="0.25">
      <c r="A40" s="41" t="s">
        <v>2</v>
      </c>
      <c r="B40" s="42" t="s">
        <v>86</v>
      </c>
      <c r="C40" s="43" t="s">
        <v>86</v>
      </c>
      <c r="D40" s="31" t="s">
        <v>34</v>
      </c>
      <c r="E40" s="31" t="s">
        <v>159</v>
      </c>
      <c r="F40" s="31" t="s">
        <v>8</v>
      </c>
      <c r="G40" s="33">
        <v>4622</v>
      </c>
      <c r="H40" s="33">
        <v>1724</v>
      </c>
      <c r="I40" s="33">
        <v>1711</v>
      </c>
      <c r="J40" s="34">
        <v>462.20000000000005</v>
      </c>
      <c r="K40" s="35" t="s">
        <v>123</v>
      </c>
      <c r="L40" s="35" t="s">
        <v>123</v>
      </c>
      <c r="M40" s="35">
        <v>1.012280701754386</v>
      </c>
      <c r="N40" s="35" t="s">
        <v>123</v>
      </c>
      <c r="O40" s="35" t="s">
        <v>123</v>
      </c>
      <c r="P40" s="35" t="s">
        <v>123</v>
      </c>
      <c r="Q40" s="36">
        <v>0</v>
      </c>
      <c r="R40" s="33">
        <v>0</v>
      </c>
      <c r="S40" s="37">
        <v>1731</v>
      </c>
      <c r="T40" s="33">
        <v>0</v>
      </c>
      <c r="U40" s="33">
        <v>0</v>
      </c>
      <c r="V40" s="38">
        <v>0</v>
      </c>
      <c r="W40" s="33">
        <v>0</v>
      </c>
      <c r="X40" s="33">
        <v>0</v>
      </c>
      <c r="Y40" s="37">
        <v>0</v>
      </c>
      <c r="Z40" s="33">
        <v>0</v>
      </c>
      <c r="AA40" s="33">
        <v>0</v>
      </c>
      <c r="AB40" s="33">
        <v>0</v>
      </c>
      <c r="AC40" s="3"/>
      <c r="AD40" s="31">
        <v>0</v>
      </c>
      <c r="AE40" s="31">
        <v>0</v>
      </c>
      <c r="AF40" s="31">
        <v>1710</v>
      </c>
      <c r="AG40" s="31">
        <v>0</v>
      </c>
      <c r="AH40" s="31">
        <v>0</v>
      </c>
      <c r="AI40" s="31">
        <v>0</v>
      </c>
      <c r="AJ40" s="3"/>
      <c r="AK40" s="3"/>
    </row>
    <row r="41" spans="1:37" ht="18.75" customHeight="1" x14ac:dyDescent="0.25">
      <c r="A41" s="41" t="s">
        <v>2</v>
      </c>
      <c r="B41" s="42" t="s">
        <v>30</v>
      </c>
      <c r="C41" s="43" t="s">
        <v>87</v>
      </c>
      <c r="D41" s="31" t="s">
        <v>34</v>
      </c>
      <c r="E41" s="31" t="s">
        <v>160</v>
      </c>
      <c r="F41" s="31" t="s">
        <v>3</v>
      </c>
      <c r="G41" s="33">
        <v>0</v>
      </c>
      <c r="H41" s="33">
        <v>1126</v>
      </c>
      <c r="I41" s="33">
        <v>1140</v>
      </c>
      <c r="J41" s="34">
        <v>0</v>
      </c>
      <c r="K41" s="35" t="s">
        <v>123</v>
      </c>
      <c r="L41" s="35" t="s">
        <v>123</v>
      </c>
      <c r="M41" s="35" t="s">
        <v>123</v>
      </c>
      <c r="N41" s="35" t="s">
        <v>123</v>
      </c>
      <c r="O41" s="35" t="s">
        <v>123</v>
      </c>
      <c r="P41" s="35" t="s">
        <v>123</v>
      </c>
      <c r="Q41" s="36">
        <v>0</v>
      </c>
      <c r="R41" s="33">
        <v>0</v>
      </c>
      <c r="S41" s="37">
        <v>0</v>
      </c>
      <c r="T41" s="33">
        <v>0</v>
      </c>
      <c r="U41" s="33">
        <v>0</v>
      </c>
      <c r="V41" s="38">
        <v>0</v>
      </c>
      <c r="W41" s="33">
        <v>0</v>
      </c>
      <c r="X41" s="33">
        <v>0</v>
      </c>
      <c r="Y41" s="37">
        <v>0</v>
      </c>
      <c r="Z41" s="33">
        <v>0</v>
      </c>
      <c r="AA41" s="33">
        <v>0</v>
      </c>
      <c r="AB41" s="33">
        <v>0</v>
      </c>
      <c r="AC41" s="3"/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0</v>
      </c>
      <c r="AJ41" s="3"/>
      <c r="AK41" s="3"/>
    </row>
    <row r="42" spans="1:37" ht="18.75" customHeight="1" x14ac:dyDescent="0.25">
      <c r="A42" s="41" t="s">
        <v>2</v>
      </c>
      <c r="B42" s="42" t="s">
        <v>88</v>
      </c>
      <c r="C42" s="43" t="s">
        <v>89</v>
      </c>
      <c r="D42" s="31" t="s">
        <v>34</v>
      </c>
      <c r="E42" s="31" t="s">
        <v>161</v>
      </c>
      <c r="F42" s="31" t="s">
        <v>3</v>
      </c>
      <c r="G42" s="33">
        <v>3863</v>
      </c>
      <c r="H42" s="33">
        <v>3865</v>
      </c>
      <c r="I42" s="33">
        <v>5451</v>
      </c>
      <c r="J42" s="34">
        <v>386.3</v>
      </c>
      <c r="K42" s="35" t="s">
        <v>123</v>
      </c>
      <c r="L42" s="35" t="s">
        <v>123</v>
      </c>
      <c r="M42" s="35" t="s">
        <v>123</v>
      </c>
      <c r="N42" s="35" t="s">
        <v>123</v>
      </c>
      <c r="O42" s="35" t="s">
        <v>123</v>
      </c>
      <c r="P42" s="35" t="s">
        <v>123</v>
      </c>
      <c r="Q42" s="36">
        <v>0</v>
      </c>
      <c r="R42" s="33">
        <v>0</v>
      </c>
      <c r="S42" s="37">
        <v>0</v>
      </c>
      <c r="T42" s="33">
        <v>0</v>
      </c>
      <c r="U42" s="33">
        <v>0</v>
      </c>
      <c r="V42" s="38">
        <v>0</v>
      </c>
      <c r="W42" s="33">
        <v>0</v>
      </c>
      <c r="X42" s="33">
        <v>0</v>
      </c>
      <c r="Y42" s="37">
        <v>0</v>
      </c>
      <c r="Z42" s="33">
        <v>0</v>
      </c>
      <c r="AA42" s="33">
        <v>0</v>
      </c>
      <c r="AB42" s="33">
        <v>0</v>
      </c>
      <c r="AC42" s="3"/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"/>
      <c r="AK42" s="3"/>
    </row>
    <row r="43" spans="1:37" ht="18.75" customHeight="1" x14ac:dyDescent="0.25">
      <c r="A43" s="41" t="s">
        <v>2</v>
      </c>
      <c r="B43" s="42" t="s">
        <v>90</v>
      </c>
      <c r="C43" s="43" t="s">
        <v>91</v>
      </c>
      <c r="D43" s="31" t="s">
        <v>34</v>
      </c>
      <c r="E43" s="31" t="s">
        <v>162</v>
      </c>
      <c r="F43" s="31" t="s">
        <v>8</v>
      </c>
      <c r="G43" s="33">
        <v>714</v>
      </c>
      <c r="H43" s="33">
        <v>0</v>
      </c>
      <c r="I43" s="33">
        <v>356</v>
      </c>
      <c r="J43" s="34">
        <v>71.400000000000006</v>
      </c>
      <c r="K43" s="35" t="s">
        <v>123</v>
      </c>
      <c r="L43" s="35" t="s">
        <v>123</v>
      </c>
      <c r="M43" s="35" t="s">
        <v>123</v>
      </c>
      <c r="N43" s="35" t="s">
        <v>123</v>
      </c>
      <c r="O43" s="35" t="s">
        <v>123</v>
      </c>
      <c r="P43" s="35" t="s">
        <v>123</v>
      </c>
      <c r="Q43" s="36">
        <v>0</v>
      </c>
      <c r="R43" s="33">
        <v>0</v>
      </c>
      <c r="S43" s="37">
        <v>0</v>
      </c>
      <c r="T43" s="33">
        <v>0</v>
      </c>
      <c r="U43" s="33">
        <v>0</v>
      </c>
      <c r="V43" s="38">
        <v>0</v>
      </c>
      <c r="W43" s="33">
        <v>0</v>
      </c>
      <c r="X43" s="33">
        <v>0</v>
      </c>
      <c r="Y43" s="37">
        <v>0</v>
      </c>
      <c r="Z43" s="33">
        <v>0</v>
      </c>
      <c r="AA43" s="33">
        <v>0</v>
      </c>
      <c r="AB43" s="33">
        <v>0</v>
      </c>
      <c r="AC43" s="3"/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"/>
      <c r="AK43" s="3"/>
    </row>
    <row r="44" spans="1:37" ht="18.75" customHeight="1" x14ac:dyDescent="0.25">
      <c r="A44" s="41" t="s">
        <v>2</v>
      </c>
      <c r="B44" s="42" t="s">
        <v>92</v>
      </c>
      <c r="C44" s="43" t="s">
        <v>92</v>
      </c>
      <c r="D44" s="31" t="s">
        <v>34</v>
      </c>
      <c r="E44" s="31" t="s">
        <v>163</v>
      </c>
      <c r="F44" s="31" t="s">
        <v>3</v>
      </c>
      <c r="G44" s="33">
        <v>766</v>
      </c>
      <c r="H44" s="33">
        <v>1529</v>
      </c>
      <c r="I44" s="33">
        <v>2306</v>
      </c>
      <c r="J44" s="34">
        <v>76.600000000000009</v>
      </c>
      <c r="K44" s="35" t="s">
        <v>123</v>
      </c>
      <c r="L44" s="35" t="s">
        <v>123</v>
      </c>
      <c r="M44" s="35" t="s">
        <v>123</v>
      </c>
      <c r="N44" s="35" t="s">
        <v>123</v>
      </c>
      <c r="O44" s="35" t="s">
        <v>123</v>
      </c>
      <c r="P44" s="35" t="s">
        <v>123</v>
      </c>
      <c r="Q44" s="36">
        <v>0</v>
      </c>
      <c r="R44" s="33">
        <v>0</v>
      </c>
      <c r="S44" s="37">
        <v>0</v>
      </c>
      <c r="T44" s="33">
        <v>0</v>
      </c>
      <c r="U44" s="33">
        <v>0</v>
      </c>
      <c r="V44" s="38">
        <v>0</v>
      </c>
      <c r="W44" s="33">
        <v>800</v>
      </c>
      <c r="X44" s="33">
        <v>0</v>
      </c>
      <c r="Y44" s="37">
        <v>0</v>
      </c>
      <c r="Z44" s="33">
        <v>0</v>
      </c>
      <c r="AA44" s="33">
        <v>0</v>
      </c>
      <c r="AB44" s="33">
        <v>800</v>
      </c>
      <c r="AC44" s="3"/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"/>
      <c r="AK44" s="3"/>
    </row>
    <row r="45" spans="1:37" ht="18.75" customHeight="1" x14ac:dyDescent="0.25">
      <c r="A45" s="41" t="s">
        <v>2</v>
      </c>
      <c r="B45" s="42" t="s">
        <v>93</v>
      </c>
      <c r="C45" s="43" t="s">
        <v>93</v>
      </c>
      <c r="D45" s="31" t="s">
        <v>34</v>
      </c>
      <c r="E45" s="31" t="s">
        <v>164</v>
      </c>
      <c r="F45" s="31" t="s">
        <v>9</v>
      </c>
      <c r="G45" s="33">
        <v>58614</v>
      </c>
      <c r="H45" s="33">
        <v>63584</v>
      </c>
      <c r="I45" s="33">
        <v>58611</v>
      </c>
      <c r="J45" s="34">
        <v>5861.4000000000005</v>
      </c>
      <c r="K45" s="35">
        <v>0.98633333333333328</v>
      </c>
      <c r="L45" s="35" t="s">
        <v>123</v>
      </c>
      <c r="M45" s="35" t="s">
        <v>123</v>
      </c>
      <c r="N45" s="35">
        <v>0.97699999999999998</v>
      </c>
      <c r="O45" s="35" t="s">
        <v>123</v>
      </c>
      <c r="P45" s="35" t="s">
        <v>123</v>
      </c>
      <c r="Q45" s="36">
        <v>11836</v>
      </c>
      <c r="R45" s="33">
        <v>0</v>
      </c>
      <c r="S45" s="37">
        <v>0</v>
      </c>
      <c r="T45" s="33">
        <v>11724</v>
      </c>
      <c r="U45" s="33">
        <v>0</v>
      </c>
      <c r="V45" s="38">
        <v>0</v>
      </c>
      <c r="W45" s="33">
        <v>12000</v>
      </c>
      <c r="X45" s="33">
        <v>0</v>
      </c>
      <c r="Y45" s="37">
        <v>0</v>
      </c>
      <c r="Z45" s="33">
        <v>0</v>
      </c>
      <c r="AA45" s="33">
        <v>12000</v>
      </c>
      <c r="AB45" s="33">
        <v>0</v>
      </c>
      <c r="AC45" s="3"/>
      <c r="AD45" s="31">
        <v>12000</v>
      </c>
      <c r="AE45" s="31">
        <v>0</v>
      </c>
      <c r="AF45" s="31">
        <v>0</v>
      </c>
      <c r="AG45" s="31">
        <v>12000</v>
      </c>
      <c r="AH45" s="31">
        <v>0</v>
      </c>
      <c r="AI45" s="31">
        <v>0</v>
      </c>
      <c r="AJ45" s="3"/>
      <c r="AK45" s="3"/>
    </row>
    <row r="46" spans="1:37" ht="18.75" customHeight="1" x14ac:dyDescent="0.25">
      <c r="A46" s="41" t="s">
        <v>2</v>
      </c>
      <c r="B46" s="42" t="s">
        <v>94</v>
      </c>
      <c r="C46" s="43" t="s">
        <v>94</v>
      </c>
      <c r="D46" s="31" t="s">
        <v>34</v>
      </c>
      <c r="E46" s="31" t="s">
        <v>165</v>
      </c>
      <c r="F46" s="31" t="s">
        <v>5</v>
      </c>
      <c r="G46" s="33">
        <v>1017</v>
      </c>
      <c r="H46" s="33">
        <v>557</v>
      </c>
      <c r="I46" s="33">
        <v>747</v>
      </c>
      <c r="J46" s="34">
        <v>101.7</v>
      </c>
      <c r="K46" s="35" t="s">
        <v>123</v>
      </c>
      <c r="L46" s="35" t="s">
        <v>123</v>
      </c>
      <c r="M46" s="35">
        <v>0.93</v>
      </c>
      <c r="N46" s="35" t="s">
        <v>123</v>
      </c>
      <c r="O46" s="35" t="s">
        <v>123</v>
      </c>
      <c r="P46" s="35" t="s">
        <v>123</v>
      </c>
      <c r="Q46" s="36">
        <v>0</v>
      </c>
      <c r="R46" s="33">
        <v>0</v>
      </c>
      <c r="S46" s="37">
        <v>186</v>
      </c>
      <c r="T46" s="33">
        <v>0</v>
      </c>
      <c r="U46" s="33">
        <v>0</v>
      </c>
      <c r="V46" s="38">
        <v>0</v>
      </c>
      <c r="W46" s="33">
        <v>0</v>
      </c>
      <c r="X46" s="33">
        <v>200</v>
      </c>
      <c r="Y46" s="37">
        <v>0</v>
      </c>
      <c r="Z46" s="33">
        <v>0</v>
      </c>
      <c r="AA46" s="33">
        <v>0</v>
      </c>
      <c r="AB46" s="33">
        <v>0</v>
      </c>
      <c r="AC46" s="3"/>
      <c r="AD46" s="31">
        <v>0</v>
      </c>
      <c r="AE46" s="31">
        <v>0</v>
      </c>
      <c r="AF46" s="31">
        <v>200</v>
      </c>
      <c r="AG46" s="31">
        <v>0</v>
      </c>
      <c r="AH46" s="31">
        <v>0</v>
      </c>
      <c r="AI46" s="31">
        <v>0</v>
      </c>
      <c r="AJ46" s="3"/>
      <c r="AK46" s="3"/>
    </row>
    <row r="47" spans="1:37" ht="18.75" customHeight="1" x14ac:dyDescent="0.25">
      <c r="A47" s="41" t="s">
        <v>2</v>
      </c>
      <c r="B47" s="42" t="s">
        <v>95</v>
      </c>
      <c r="C47" s="43" t="s">
        <v>95</v>
      </c>
      <c r="D47" s="31" t="s">
        <v>34</v>
      </c>
      <c r="E47" s="31" t="s">
        <v>166</v>
      </c>
      <c r="F47" s="31" t="s">
        <v>8</v>
      </c>
      <c r="G47" s="33">
        <v>1330</v>
      </c>
      <c r="H47" s="33">
        <v>1069</v>
      </c>
      <c r="I47" s="33">
        <v>1602</v>
      </c>
      <c r="J47" s="34">
        <v>133</v>
      </c>
      <c r="K47" s="35">
        <v>1.0115384615384615</v>
      </c>
      <c r="L47" s="35" t="s">
        <v>123</v>
      </c>
      <c r="M47" s="35" t="s">
        <v>123</v>
      </c>
      <c r="N47" s="35" t="s">
        <v>123</v>
      </c>
      <c r="O47" s="35" t="s">
        <v>123</v>
      </c>
      <c r="P47" s="35">
        <v>1.0153846153846153</v>
      </c>
      <c r="Q47" s="36">
        <v>263</v>
      </c>
      <c r="R47" s="33">
        <v>0</v>
      </c>
      <c r="S47" s="37">
        <v>0</v>
      </c>
      <c r="T47" s="33">
        <v>0</v>
      </c>
      <c r="U47" s="33">
        <v>0</v>
      </c>
      <c r="V47" s="38">
        <v>264</v>
      </c>
      <c r="W47" s="33">
        <v>0</v>
      </c>
      <c r="X47" s="33">
        <v>0</v>
      </c>
      <c r="Y47" s="37">
        <v>260</v>
      </c>
      <c r="Z47" s="33">
        <v>0</v>
      </c>
      <c r="AA47" s="33">
        <v>0</v>
      </c>
      <c r="AB47" s="33">
        <v>0</v>
      </c>
      <c r="AC47" s="3"/>
      <c r="AD47" s="31">
        <v>260</v>
      </c>
      <c r="AE47" s="31">
        <v>0</v>
      </c>
      <c r="AF47" s="31">
        <v>0</v>
      </c>
      <c r="AG47" s="31">
        <v>0</v>
      </c>
      <c r="AH47" s="31">
        <v>0</v>
      </c>
      <c r="AI47" s="31">
        <v>260</v>
      </c>
      <c r="AJ47" s="3"/>
      <c r="AK47" s="3"/>
    </row>
    <row r="48" spans="1:37" ht="18.75" customHeight="1" x14ac:dyDescent="0.25">
      <c r="A48" s="41" t="s">
        <v>2</v>
      </c>
      <c r="B48" s="42" t="s">
        <v>96</v>
      </c>
      <c r="C48" s="43" t="s">
        <v>96</v>
      </c>
      <c r="D48" s="31" t="s">
        <v>34</v>
      </c>
      <c r="E48" s="31" t="s">
        <v>167</v>
      </c>
      <c r="F48" s="31" t="s">
        <v>8</v>
      </c>
      <c r="G48" s="33">
        <v>6851</v>
      </c>
      <c r="H48" s="33">
        <v>8188</v>
      </c>
      <c r="I48" s="33">
        <v>5408</v>
      </c>
      <c r="J48" s="34">
        <v>685.1</v>
      </c>
      <c r="K48" s="35" t="s">
        <v>123</v>
      </c>
      <c r="L48" s="35" t="s">
        <v>123</v>
      </c>
      <c r="M48" s="35" t="s">
        <v>123</v>
      </c>
      <c r="N48" s="35" t="s">
        <v>123</v>
      </c>
      <c r="O48" s="35" t="s">
        <v>123</v>
      </c>
      <c r="P48" s="35" t="s">
        <v>123</v>
      </c>
      <c r="Q48" s="36">
        <v>0</v>
      </c>
      <c r="R48" s="33">
        <v>0</v>
      </c>
      <c r="S48" s="37">
        <v>0</v>
      </c>
      <c r="T48" s="33">
        <v>0</v>
      </c>
      <c r="U48" s="33">
        <v>0</v>
      </c>
      <c r="V48" s="38">
        <v>0</v>
      </c>
      <c r="W48" s="33">
        <v>0</v>
      </c>
      <c r="X48" s="33">
        <v>0</v>
      </c>
      <c r="Y48" s="37">
        <v>0</v>
      </c>
      <c r="Z48" s="33">
        <v>0</v>
      </c>
      <c r="AA48" s="33">
        <v>0</v>
      </c>
      <c r="AB48" s="33">
        <v>0</v>
      </c>
      <c r="AC48" s="3"/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"/>
      <c r="AK48" s="3"/>
    </row>
    <row r="49" spans="1:37" ht="18.75" customHeight="1" x14ac:dyDescent="0.25">
      <c r="A49" s="41" t="s">
        <v>2</v>
      </c>
      <c r="B49" s="42" t="s">
        <v>97</v>
      </c>
      <c r="C49" s="43" t="s">
        <v>97</v>
      </c>
      <c r="D49" s="31" t="s">
        <v>34</v>
      </c>
      <c r="E49" s="31" t="s">
        <v>168</v>
      </c>
      <c r="F49" s="31" t="s">
        <v>8</v>
      </c>
      <c r="G49" s="33">
        <v>7831</v>
      </c>
      <c r="H49" s="33">
        <v>10233</v>
      </c>
      <c r="I49" s="33">
        <v>8708</v>
      </c>
      <c r="J49" s="34">
        <v>783.1</v>
      </c>
      <c r="K49" s="35" t="s">
        <v>123</v>
      </c>
      <c r="L49" s="35" t="s">
        <v>123</v>
      </c>
      <c r="M49" s="35" t="s">
        <v>123</v>
      </c>
      <c r="N49" s="35" t="s">
        <v>123</v>
      </c>
      <c r="O49" s="35" t="s">
        <v>123</v>
      </c>
      <c r="P49" s="35" t="s">
        <v>123</v>
      </c>
      <c r="Q49" s="36">
        <v>0</v>
      </c>
      <c r="R49" s="33">
        <v>0</v>
      </c>
      <c r="S49" s="37">
        <v>0</v>
      </c>
      <c r="T49" s="33">
        <v>0</v>
      </c>
      <c r="U49" s="33">
        <v>0</v>
      </c>
      <c r="V49" s="38">
        <v>0</v>
      </c>
      <c r="W49" s="33">
        <v>0</v>
      </c>
      <c r="X49" s="33">
        <v>0</v>
      </c>
      <c r="Y49" s="37">
        <v>0</v>
      </c>
      <c r="Z49" s="33">
        <v>0</v>
      </c>
      <c r="AA49" s="33">
        <v>0</v>
      </c>
      <c r="AB49" s="33">
        <v>0</v>
      </c>
      <c r="AC49" s="3"/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"/>
      <c r="AK49" s="3"/>
    </row>
    <row r="50" spans="1:37" ht="18.75" customHeight="1" x14ac:dyDescent="0.25">
      <c r="A50" s="41" t="s">
        <v>2</v>
      </c>
      <c r="B50" s="42" t="s">
        <v>31</v>
      </c>
      <c r="C50" s="43" t="s">
        <v>98</v>
      </c>
      <c r="D50" s="31" t="s">
        <v>34</v>
      </c>
      <c r="E50" s="31" t="s">
        <v>169</v>
      </c>
      <c r="F50" s="31" t="s">
        <v>8</v>
      </c>
      <c r="G50" s="33">
        <v>0</v>
      </c>
      <c r="H50" s="33">
        <v>1858</v>
      </c>
      <c r="I50" s="33">
        <v>0</v>
      </c>
      <c r="J50" s="34">
        <v>0</v>
      </c>
      <c r="K50" s="35" t="s">
        <v>123</v>
      </c>
      <c r="L50" s="35" t="s">
        <v>123</v>
      </c>
      <c r="M50" s="35" t="s">
        <v>123</v>
      </c>
      <c r="N50" s="35" t="s">
        <v>123</v>
      </c>
      <c r="O50" s="35">
        <v>0.9027160493827161</v>
      </c>
      <c r="P50" s="35" t="s">
        <v>123</v>
      </c>
      <c r="Q50" s="36">
        <v>0</v>
      </c>
      <c r="R50" s="33">
        <v>0</v>
      </c>
      <c r="S50" s="37">
        <v>0</v>
      </c>
      <c r="T50" s="33">
        <v>0</v>
      </c>
      <c r="U50" s="33">
        <v>1828</v>
      </c>
      <c r="V50" s="38">
        <v>0</v>
      </c>
      <c r="W50" s="33">
        <v>0</v>
      </c>
      <c r="X50" s="33">
        <v>0</v>
      </c>
      <c r="Y50" s="37">
        <v>0</v>
      </c>
      <c r="Z50" s="33">
        <v>0</v>
      </c>
      <c r="AA50" s="33">
        <v>0</v>
      </c>
      <c r="AB50" s="33">
        <v>0</v>
      </c>
      <c r="AC50" s="3"/>
      <c r="AD50" s="31">
        <v>0</v>
      </c>
      <c r="AE50" s="31">
        <v>0</v>
      </c>
      <c r="AF50" s="31">
        <v>0</v>
      </c>
      <c r="AG50" s="31">
        <v>0</v>
      </c>
      <c r="AH50" s="31">
        <v>2025</v>
      </c>
      <c r="AI50" s="31">
        <v>0</v>
      </c>
      <c r="AJ50" s="3"/>
      <c r="AK50" s="3"/>
    </row>
    <row r="51" spans="1:37" ht="18.75" customHeight="1" x14ac:dyDescent="0.25">
      <c r="A51" s="41" t="s">
        <v>4</v>
      </c>
      <c r="B51" s="42" t="s">
        <v>99</v>
      </c>
      <c r="C51" s="43" t="s">
        <v>99</v>
      </c>
      <c r="D51" s="31" t="s">
        <v>34</v>
      </c>
      <c r="E51" s="31" t="s">
        <v>170</v>
      </c>
      <c r="F51" s="31" t="s">
        <v>8</v>
      </c>
      <c r="G51" s="33">
        <v>95440</v>
      </c>
      <c r="H51" s="33">
        <v>30020</v>
      </c>
      <c r="I51" s="33">
        <v>55510</v>
      </c>
      <c r="J51" s="34">
        <v>9544</v>
      </c>
      <c r="K51" s="35" t="s">
        <v>123</v>
      </c>
      <c r="L51" s="35" t="s">
        <v>123</v>
      </c>
      <c r="M51" s="35" t="s">
        <v>123</v>
      </c>
      <c r="N51" s="35">
        <v>1.0942105263157895</v>
      </c>
      <c r="O51" s="35" t="s">
        <v>123</v>
      </c>
      <c r="P51" s="35" t="s">
        <v>123</v>
      </c>
      <c r="Q51" s="36">
        <v>0</v>
      </c>
      <c r="R51" s="33">
        <v>0</v>
      </c>
      <c r="S51" s="37">
        <v>0</v>
      </c>
      <c r="T51" s="33">
        <v>41580</v>
      </c>
      <c r="U51" s="33">
        <v>0</v>
      </c>
      <c r="V51" s="38">
        <v>0</v>
      </c>
      <c r="W51" s="33">
        <v>0</v>
      </c>
      <c r="X51" s="33">
        <v>0</v>
      </c>
      <c r="Y51" s="37">
        <v>0</v>
      </c>
      <c r="Z51" s="33">
        <v>0</v>
      </c>
      <c r="AA51" s="33">
        <v>0</v>
      </c>
      <c r="AB51" s="33">
        <v>0</v>
      </c>
      <c r="AC51" s="3"/>
      <c r="AD51" s="31">
        <v>0</v>
      </c>
      <c r="AE51" s="31">
        <v>0</v>
      </c>
      <c r="AF51" s="31">
        <v>0</v>
      </c>
      <c r="AG51" s="31">
        <v>38000</v>
      </c>
      <c r="AH51" s="31">
        <v>0</v>
      </c>
      <c r="AI51" s="31">
        <v>0</v>
      </c>
      <c r="AJ51" s="3"/>
      <c r="AK51" s="3"/>
    </row>
    <row r="52" spans="1:37" ht="18.75" customHeight="1" x14ac:dyDescent="0.25">
      <c r="A52" s="41" t="s">
        <v>6</v>
      </c>
      <c r="B52" s="42" t="s">
        <v>100</v>
      </c>
      <c r="C52" s="43" t="s">
        <v>100</v>
      </c>
      <c r="D52" s="31" t="s">
        <v>34</v>
      </c>
      <c r="E52" s="31" t="s">
        <v>171</v>
      </c>
      <c r="F52" s="31" t="s">
        <v>7</v>
      </c>
      <c r="G52" s="33">
        <v>266715</v>
      </c>
      <c r="H52" s="33">
        <v>266710</v>
      </c>
      <c r="I52" s="33">
        <v>444875</v>
      </c>
      <c r="J52" s="34">
        <v>26671.5</v>
      </c>
      <c r="K52" s="35" t="s">
        <v>123</v>
      </c>
      <c r="L52" s="35">
        <v>0.99250000000000005</v>
      </c>
      <c r="M52" s="35" t="s">
        <v>123</v>
      </c>
      <c r="N52" s="35" t="s">
        <v>123</v>
      </c>
      <c r="O52" s="35" t="s">
        <v>123</v>
      </c>
      <c r="P52" s="35">
        <v>0.98722222222222222</v>
      </c>
      <c r="Q52" s="36">
        <v>0</v>
      </c>
      <c r="R52" s="33">
        <v>89325</v>
      </c>
      <c r="S52" s="37">
        <v>0</v>
      </c>
      <c r="T52" s="33">
        <v>0</v>
      </c>
      <c r="U52" s="33">
        <v>0</v>
      </c>
      <c r="V52" s="38">
        <v>88850</v>
      </c>
      <c r="W52" s="33">
        <v>0</v>
      </c>
      <c r="X52" s="33">
        <v>90000</v>
      </c>
      <c r="Y52" s="37">
        <v>90000</v>
      </c>
      <c r="Z52" s="33">
        <v>90000</v>
      </c>
      <c r="AA52" s="33">
        <v>0</v>
      </c>
      <c r="AB52" s="33">
        <v>0</v>
      </c>
      <c r="AC52" s="3"/>
      <c r="AD52" s="31">
        <v>0</v>
      </c>
      <c r="AE52" s="31">
        <v>90000</v>
      </c>
      <c r="AF52" s="31">
        <v>0</v>
      </c>
      <c r="AG52" s="31">
        <v>0</v>
      </c>
      <c r="AH52" s="31">
        <v>0</v>
      </c>
      <c r="AI52" s="31">
        <v>90000</v>
      </c>
      <c r="AJ52" s="3"/>
      <c r="AK52" s="3"/>
    </row>
    <row r="53" spans="1:37" ht="18.75" customHeight="1" x14ac:dyDescent="0.25">
      <c r="A53" s="41" t="s">
        <v>6</v>
      </c>
      <c r="B53" s="42" t="s">
        <v>101</v>
      </c>
      <c r="C53" s="43" t="s">
        <v>101</v>
      </c>
      <c r="D53" s="31" t="s">
        <v>34</v>
      </c>
      <c r="E53" s="31" t="s">
        <v>172</v>
      </c>
      <c r="F53" s="31" t="s">
        <v>8</v>
      </c>
      <c r="G53" s="33">
        <v>0</v>
      </c>
      <c r="H53" s="33">
        <v>132</v>
      </c>
      <c r="I53" s="33">
        <v>47</v>
      </c>
      <c r="J53" s="34">
        <v>0</v>
      </c>
      <c r="K53" s="35" t="s">
        <v>123</v>
      </c>
      <c r="L53" s="35" t="s">
        <v>123</v>
      </c>
      <c r="M53" s="35" t="s">
        <v>123</v>
      </c>
      <c r="N53" s="35" t="s">
        <v>123</v>
      </c>
      <c r="O53" s="35" t="s">
        <v>123</v>
      </c>
      <c r="P53" s="35" t="s">
        <v>123</v>
      </c>
      <c r="Q53" s="36">
        <v>0</v>
      </c>
      <c r="R53" s="33">
        <v>0</v>
      </c>
      <c r="S53" s="37">
        <v>0</v>
      </c>
      <c r="T53" s="33">
        <v>0</v>
      </c>
      <c r="U53" s="33">
        <v>0</v>
      </c>
      <c r="V53" s="38">
        <v>0</v>
      </c>
      <c r="W53" s="33">
        <v>0</v>
      </c>
      <c r="X53" s="33">
        <v>0</v>
      </c>
      <c r="Y53" s="37">
        <v>0</v>
      </c>
      <c r="Z53" s="33">
        <v>0</v>
      </c>
      <c r="AA53" s="33">
        <v>0</v>
      </c>
      <c r="AB53" s="33">
        <v>0</v>
      </c>
      <c r="AC53" s="3"/>
      <c r="AD53" s="31">
        <v>0</v>
      </c>
      <c r="AE53" s="31">
        <v>0</v>
      </c>
      <c r="AF53" s="31">
        <v>0</v>
      </c>
      <c r="AG53" s="31">
        <v>0</v>
      </c>
      <c r="AH53" s="31">
        <v>0</v>
      </c>
      <c r="AI53" s="31">
        <v>0</v>
      </c>
      <c r="AJ53" s="3"/>
      <c r="AK53" s="3"/>
    </row>
    <row r="54" spans="1:37" ht="18.75" customHeight="1" x14ac:dyDescent="0.25">
      <c r="A54" s="41" t="s">
        <v>6</v>
      </c>
      <c r="B54" s="42" t="s">
        <v>102</v>
      </c>
      <c r="C54" s="43" t="s">
        <v>102</v>
      </c>
      <c r="D54" s="31" t="s">
        <v>34</v>
      </c>
      <c r="E54" s="31" t="s">
        <v>173</v>
      </c>
      <c r="F54" s="31" t="s">
        <v>8</v>
      </c>
      <c r="G54" s="33">
        <v>0</v>
      </c>
      <c r="H54" s="33">
        <v>125</v>
      </c>
      <c r="I54" s="33">
        <v>153</v>
      </c>
      <c r="J54" s="34">
        <v>0</v>
      </c>
      <c r="K54" s="35" t="s">
        <v>123</v>
      </c>
      <c r="L54" s="35" t="s">
        <v>123</v>
      </c>
      <c r="M54" s="35" t="s">
        <v>123</v>
      </c>
      <c r="N54" s="35" t="s">
        <v>123</v>
      </c>
      <c r="O54" s="35" t="s">
        <v>123</v>
      </c>
      <c r="P54" s="35" t="s">
        <v>123</v>
      </c>
      <c r="Q54" s="36">
        <v>0</v>
      </c>
      <c r="R54" s="33">
        <v>0</v>
      </c>
      <c r="S54" s="37">
        <v>0</v>
      </c>
      <c r="T54" s="33">
        <v>0</v>
      </c>
      <c r="U54" s="33">
        <v>0</v>
      </c>
      <c r="V54" s="38">
        <v>0</v>
      </c>
      <c r="W54" s="33">
        <v>0</v>
      </c>
      <c r="X54" s="33">
        <v>0</v>
      </c>
      <c r="Y54" s="37">
        <v>0</v>
      </c>
      <c r="Z54" s="33">
        <v>0</v>
      </c>
      <c r="AA54" s="33">
        <v>0</v>
      </c>
      <c r="AB54" s="33">
        <v>0</v>
      </c>
      <c r="AC54" s="3"/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0</v>
      </c>
      <c r="AJ54" s="3"/>
      <c r="AK54" s="3"/>
    </row>
    <row r="55" spans="1:37" ht="18.75" customHeight="1" x14ac:dyDescent="0.25">
      <c r="A55" s="41" t="s">
        <v>6</v>
      </c>
      <c r="B55" s="42" t="s">
        <v>103</v>
      </c>
      <c r="C55" s="43" t="s">
        <v>103</v>
      </c>
      <c r="D55" s="31" t="s">
        <v>34</v>
      </c>
      <c r="E55" s="31" t="s">
        <v>174</v>
      </c>
      <c r="F55" s="31" t="s">
        <v>8</v>
      </c>
      <c r="G55" s="33">
        <v>190</v>
      </c>
      <c r="H55" s="33">
        <v>255</v>
      </c>
      <c r="I55" s="33">
        <v>195</v>
      </c>
      <c r="J55" s="34">
        <v>19</v>
      </c>
      <c r="K55" s="35" t="s">
        <v>123</v>
      </c>
      <c r="L55" s="35" t="s">
        <v>123</v>
      </c>
      <c r="M55" s="35" t="s">
        <v>123</v>
      </c>
      <c r="N55" s="35">
        <v>0.97938144329896903</v>
      </c>
      <c r="O55" s="35" t="s">
        <v>123</v>
      </c>
      <c r="P55" s="35" t="s">
        <v>123</v>
      </c>
      <c r="Q55" s="36">
        <v>0</v>
      </c>
      <c r="R55" s="33">
        <v>0</v>
      </c>
      <c r="S55" s="37">
        <v>0</v>
      </c>
      <c r="T55" s="33">
        <v>95</v>
      </c>
      <c r="U55" s="33">
        <v>0</v>
      </c>
      <c r="V55" s="38">
        <v>0</v>
      </c>
      <c r="W55" s="33">
        <v>0</v>
      </c>
      <c r="X55" s="33">
        <v>0</v>
      </c>
      <c r="Y55" s="37">
        <v>97</v>
      </c>
      <c r="Z55" s="33">
        <v>0</v>
      </c>
      <c r="AA55" s="33">
        <v>0</v>
      </c>
      <c r="AB55" s="33">
        <v>0</v>
      </c>
      <c r="AC55" s="3"/>
      <c r="AD55" s="31">
        <v>0</v>
      </c>
      <c r="AE55" s="31">
        <v>0</v>
      </c>
      <c r="AF55" s="31">
        <v>0</v>
      </c>
      <c r="AG55" s="31">
        <v>97</v>
      </c>
      <c r="AH55" s="31">
        <v>0</v>
      </c>
      <c r="AI55" s="31">
        <v>0</v>
      </c>
      <c r="AJ55" s="3"/>
      <c r="AK55" s="3"/>
    </row>
    <row r="56" spans="1:37" ht="18.75" customHeight="1" x14ac:dyDescent="0.25">
      <c r="G56" s="5"/>
      <c r="H56" s="5"/>
      <c r="I56" s="5"/>
      <c r="J56" s="5"/>
      <c r="K56" s="44"/>
      <c r="L56" s="44"/>
      <c r="M56" s="45"/>
      <c r="N56" s="44"/>
      <c r="O56" s="44"/>
      <c r="P56" s="44"/>
      <c r="Q56" s="46"/>
      <c r="R56" s="5"/>
      <c r="S56" s="6"/>
      <c r="T56" s="5"/>
      <c r="U56" s="5"/>
      <c r="V56" s="5"/>
      <c r="W56" s="5"/>
      <c r="X56" s="5"/>
      <c r="Y56" s="6"/>
      <c r="Z56" s="5"/>
      <c r="AA56" s="5"/>
      <c r="AB56" s="5"/>
    </row>
    <row r="57" spans="1:37" ht="18.75" customHeight="1" x14ac:dyDescent="0.25">
      <c r="G57" s="5"/>
      <c r="H57" s="5"/>
      <c r="I57" s="5"/>
      <c r="J57" s="5"/>
      <c r="K57" s="44"/>
      <c r="L57" s="44"/>
      <c r="M57" s="45"/>
      <c r="N57" s="44"/>
      <c r="O57" s="44"/>
      <c r="P57" s="44"/>
      <c r="Q57" s="46"/>
      <c r="R57" s="5"/>
      <c r="S57" s="6"/>
      <c r="T57" s="5"/>
      <c r="U57" s="5"/>
      <c r="V57" s="5"/>
      <c r="W57" s="5"/>
      <c r="X57" s="5"/>
      <c r="Y57" s="6"/>
      <c r="Z57" s="5"/>
      <c r="AA57" s="5"/>
      <c r="AB57" s="5"/>
    </row>
    <row r="58" spans="1:37" ht="18.75" customHeight="1" x14ac:dyDescent="0.25">
      <c r="G58" s="5"/>
      <c r="H58" s="5"/>
      <c r="I58" s="5"/>
      <c r="J58" s="5"/>
      <c r="K58" s="44"/>
      <c r="L58" s="44"/>
      <c r="M58" s="45"/>
      <c r="N58" s="44"/>
      <c r="O58" s="44"/>
      <c r="P58" s="44"/>
      <c r="Q58" s="46"/>
      <c r="R58" s="5"/>
      <c r="S58" s="6"/>
      <c r="T58" s="5"/>
      <c r="U58" s="5"/>
      <c r="V58" s="5"/>
      <c r="W58" s="5"/>
      <c r="X58" s="5"/>
      <c r="Y58" s="6"/>
      <c r="Z58" s="5"/>
      <c r="AA58" s="5"/>
      <c r="AB58" s="5"/>
    </row>
    <row r="59" spans="1:37" ht="18.75" customHeight="1" x14ac:dyDescent="0.25">
      <c r="G59" s="5"/>
      <c r="H59" s="5"/>
      <c r="I59" s="5"/>
      <c r="J59" s="5"/>
      <c r="K59" s="44"/>
      <c r="L59" s="44"/>
      <c r="M59" s="45"/>
      <c r="N59" s="44"/>
      <c r="O59" s="44"/>
      <c r="P59" s="44"/>
      <c r="Q59" s="46"/>
      <c r="R59" s="5"/>
      <c r="S59" s="6"/>
      <c r="T59" s="5"/>
      <c r="U59" s="5"/>
      <c r="V59" s="5"/>
      <c r="W59" s="5"/>
      <c r="X59" s="5"/>
      <c r="Y59" s="6"/>
      <c r="Z59" s="5"/>
      <c r="AA59" s="5"/>
      <c r="AB59" s="5"/>
    </row>
    <row r="60" spans="1:37" ht="18.75" customHeight="1" x14ac:dyDescent="0.25">
      <c r="G60" s="5"/>
      <c r="H60" s="5"/>
      <c r="I60" s="5"/>
      <c r="J60" s="5"/>
      <c r="K60" s="44"/>
      <c r="L60" s="44"/>
      <c r="M60" s="45"/>
      <c r="N60" s="44"/>
      <c r="O60" s="44"/>
      <c r="P60" s="44"/>
      <c r="Q60" s="46"/>
      <c r="R60" s="5"/>
      <c r="S60" s="6"/>
      <c r="T60" s="5"/>
      <c r="U60" s="5"/>
      <c r="V60" s="5"/>
      <c r="W60" s="5"/>
      <c r="X60" s="5"/>
      <c r="Y60" s="6"/>
      <c r="Z60" s="5"/>
      <c r="AA60" s="5"/>
      <c r="AB60" s="5"/>
    </row>
    <row r="61" spans="1:37" ht="18.75" customHeight="1" x14ac:dyDescent="0.25">
      <c r="G61" s="5"/>
      <c r="H61" s="5"/>
      <c r="I61" s="5"/>
      <c r="J61" s="5"/>
      <c r="K61" s="44"/>
      <c r="L61" s="44"/>
      <c r="M61" s="45"/>
      <c r="N61" s="44"/>
      <c r="O61" s="44"/>
      <c r="P61" s="44"/>
      <c r="Q61" s="46"/>
      <c r="R61" s="5"/>
      <c r="S61" s="6"/>
      <c r="T61" s="5"/>
      <c r="U61" s="5"/>
      <c r="V61" s="5"/>
      <c r="W61" s="5"/>
      <c r="X61" s="5"/>
      <c r="Y61" s="6"/>
      <c r="Z61" s="5"/>
      <c r="AA61" s="5"/>
      <c r="AB61" s="5"/>
    </row>
    <row r="62" spans="1:37" ht="18.75" customHeight="1" x14ac:dyDescent="0.25">
      <c r="G62" s="5"/>
      <c r="H62" s="5"/>
      <c r="I62" s="5"/>
      <c r="J62" s="5"/>
      <c r="K62" s="44"/>
      <c r="L62" s="44"/>
      <c r="M62" s="45"/>
      <c r="N62" s="44"/>
      <c r="O62" s="44"/>
      <c r="P62" s="44"/>
      <c r="Q62" s="46"/>
      <c r="R62" s="5"/>
      <c r="S62" s="6"/>
      <c r="T62" s="5"/>
      <c r="U62" s="5"/>
      <c r="V62" s="5"/>
      <c r="W62" s="5"/>
      <c r="X62" s="5"/>
      <c r="Y62" s="6"/>
      <c r="Z62" s="5"/>
      <c r="AA62" s="5"/>
      <c r="AB62" s="5"/>
    </row>
    <row r="63" spans="1:37" ht="18.75" customHeight="1" x14ac:dyDescent="0.25">
      <c r="G63" s="5"/>
      <c r="H63" s="5"/>
      <c r="I63" s="5"/>
      <c r="J63" s="5"/>
      <c r="K63" s="44"/>
      <c r="L63" s="44"/>
      <c r="M63" s="45"/>
      <c r="N63" s="44"/>
      <c r="O63" s="44"/>
      <c r="P63" s="44"/>
      <c r="Q63" s="46"/>
      <c r="R63" s="5"/>
      <c r="S63" s="6"/>
      <c r="T63" s="5"/>
      <c r="U63" s="5"/>
      <c r="V63" s="5"/>
      <c r="W63" s="5"/>
      <c r="X63" s="5"/>
      <c r="Y63" s="6"/>
      <c r="Z63" s="5"/>
      <c r="AA63" s="5"/>
      <c r="AB63" s="5"/>
    </row>
    <row r="64" spans="1:37" ht="18.75" customHeight="1" x14ac:dyDescent="0.25">
      <c r="G64" s="5"/>
      <c r="H64" s="5"/>
      <c r="I64" s="5"/>
      <c r="J64" s="5"/>
      <c r="K64" s="44"/>
      <c r="L64" s="44"/>
      <c r="M64" s="45"/>
      <c r="N64" s="44"/>
      <c r="O64" s="44"/>
      <c r="P64" s="44"/>
      <c r="Q64" s="46"/>
      <c r="R64" s="5"/>
      <c r="S64" s="6"/>
      <c r="T64" s="5"/>
      <c r="U64" s="5"/>
      <c r="V64" s="5"/>
      <c r="W64" s="5"/>
      <c r="X64" s="5"/>
      <c r="Y64" s="6"/>
      <c r="Z64" s="5"/>
      <c r="AA64" s="5"/>
      <c r="AB64" s="5"/>
    </row>
    <row r="65" spans="7:28" ht="18.75" customHeight="1" x14ac:dyDescent="0.25">
      <c r="G65" s="5"/>
      <c r="H65" s="5"/>
      <c r="I65" s="5"/>
      <c r="J65" s="5"/>
      <c r="K65" s="44"/>
      <c r="L65" s="44"/>
      <c r="M65" s="45"/>
      <c r="N65" s="44"/>
      <c r="O65" s="44"/>
      <c r="P65" s="44"/>
      <c r="Q65" s="46"/>
      <c r="R65" s="5"/>
      <c r="S65" s="6"/>
      <c r="T65" s="5"/>
      <c r="U65" s="5"/>
      <c r="V65" s="5"/>
      <c r="W65" s="5"/>
      <c r="X65" s="5"/>
      <c r="Y65" s="6"/>
      <c r="Z65" s="5"/>
      <c r="AA65" s="5"/>
      <c r="AB65" s="5"/>
    </row>
    <row r="66" spans="7:28" ht="18.75" customHeight="1" x14ac:dyDescent="0.25">
      <c r="G66" s="5"/>
      <c r="H66" s="5"/>
      <c r="I66" s="5"/>
      <c r="J66" s="5"/>
      <c r="K66" s="44"/>
      <c r="L66" s="44"/>
      <c r="M66" s="45"/>
      <c r="N66" s="44"/>
      <c r="O66" s="44"/>
      <c r="P66" s="44"/>
      <c r="Q66" s="46"/>
      <c r="R66" s="5"/>
      <c r="S66" s="6"/>
      <c r="T66" s="5"/>
      <c r="U66" s="5"/>
      <c r="V66" s="5"/>
      <c r="W66" s="5"/>
      <c r="X66" s="5"/>
      <c r="Y66" s="6"/>
      <c r="Z66" s="5"/>
      <c r="AA66" s="5"/>
      <c r="AB66" s="5"/>
    </row>
    <row r="67" spans="7:28" ht="18.75" customHeight="1" x14ac:dyDescent="0.25">
      <c r="G67" s="5"/>
      <c r="H67" s="5"/>
      <c r="I67" s="5"/>
      <c r="J67" s="5"/>
      <c r="K67" s="44"/>
      <c r="L67" s="44"/>
      <c r="M67" s="45"/>
      <c r="N67" s="44"/>
      <c r="O67" s="44"/>
      <c r="P67" s="44"/>
      <c r="Q67" s="46"/>
      <c r="R67" s="5"/>
      <c r="S67" s="6"/>
      <c r="T67" s="5"/>
      <c r="U67" s="5"/>
      <c r="V67" s="5"/>
      <c r="W67" s="5"/>
      <c r="X67" s="5"/>
      <c r="Y67" s="6"/>
      <c r="Z67" s="5"/>
      <c r="AA67" s="5"/>
      <c r="AB67" s="5"/>
    </row>
    <row r="68" spans="7:28" ht="18.75" customHeight="1" x14ac:dyDescent="0.25">
      <c r="G68" s="5"/>
      <c r="H68" s="5"/>
      <c r="I68" s="5"/>
      <c r="J68" s="5"/>
      <c r="K68" s="44"/>
      <c r="L68" s="44"/>
      <c r="M68" s="45"/>
      <c r="N68" s="44"/>
      <c r="O68" s="44"/>
      <c r="P68" s="44"/>
      <c r="Q68" s="46"/>
      <c r="R68" s="5"/>
      <c r="S68" s="6"/>
      <c r="T68" s="5"/>
      <c r="U68" s="5"/>
      <c r="V68" s="5"/>
      <c r="W68" s="5"/>
      <c r="X68" s="5"/>
      <c r="Y68" s="6"/>
      <c r="Z68" s="5"/>
      <c r="AA68" s="5"/>
      <c r="AB68" s="5"/>
    </row>
    <row r="69" spans="7:28" ht="18.75" customHeight="1" x14ac:dyDescent="0.25">
      <c r="G69" s="5"/>
      <c r="H69" s="5"/>
      <c r="I69" s="5"/>
      <c r="J69" s="5"/>
      <c r="K69" s="44"/>
      <c r="L69" s="44"/>
      <c r="M69" s="45"/>
      <c r="N69" s="44"/>
      <c r="O69" s="44"/>
      <c r="P69" s="44"/>
      <c r="Q69" s="46"/>
      <c r="R69" s="5"/>
      <c r="S69" s="6"/>
      <c r="T69" s="5"/>
      <c r="U69" s="5"/>
      <c r="V69" s="5"/>
      <c r="W69" s="5"/>
      <c r="X69" s="5"/>
      <c r="Y69" s="6"/>
      <c r="Z69" s="5"/>
      <c r="AA69" s="5"/>
      <c r="AB69" s="5"/>
    </row>
    <row r="70" spans="7:28" ht="18.75" customHeight="1" x14ac:dyDescent="0.25">
      <c r="G70" s="5"/>
      <c r="H70" s="5"/>
      <c r="I70" s="5"/>
      <c r="J70" s="5"/>
      <c r="K70" s="44"/>
      <c r="L70" s="44"/>
      <c r="M70" s="45"/>
      <c r="N70" s="44"/>
      <c r="O70" s="44"/>
      <c r="P70" s="44"/>
      <c r="Q70" s="46"/>
      <c r="R70" s="5"/>
      <c r="S70" s="6"/>
      <c r="T70" s="5"/>
      <c r="U70" s="5"/>
      <c r="V70" s="5"/>
      <c r="W70" s="5"/>
      <c r="X70" s="5"/>
      <c r="Y70" s="6"/>
      <c r="Z70" s="5"/>
      <c r="AA70" s="5"/>
      <c r="AB70" s="5"/>
    </row>
    <row r="71" spans="7:28" ht="18.75" customHeight="1" x14ac:dyDescent="0.25">
      <c r="G71" s="5"/>
      <c r="H71" s="5"/>
      <c r="I71" s="5"/>
      <c r="J71" s="5"/>
      <c r="K71" s="44"/>
      <c r="L71" s="44"/>
      <c r="M71" s="45"/>
      <c r="N71" s="44"/>
      <c r="O71" s="44"/>
      <c r="P71" s="44"/>
      <c r="Q71" s="46"/>
      <c r="R71" s="5"/>
      <c r="S71" s="6"/>
      <c r="T71" s="5"/>
      <c r="U71" s="5"/>
      <c r="V71" s="5"/>
      <c r="W71" s="5"/>
      <c r="X71" s="5"/>
      <c r="Y71" s="6"/>
      <c r="Z71" s="5"/>
      <c r="AA71" s="5"/>
      <c r="AB71" s="5"/>
    </row>
    <row r="72" spans="7:28" ht="18.75" customHeight="1" x14ac:dyDescent="0.25">
      <c r="G72" s="5"/>
      <c r="H72" s="5"/>
      <c r="I72" s="5"/>
      <c r="J72" s="5"/>
      <c r="K72" s="44"/>
      <c r="L72" s="44"/>
      <c r="M72" s="45"/>
      <c r="N72" s="44"/>
      <c r="O72" s="44"/>
      <c r="P72" s="44"/>
      <c r="Q72" s="46"/>
      <c r="R72" s="5"/>
      <c r="S72" s="6"/>
      <c r="T72" s="5"/>
      <c r="U72" s="5"/>
      <c r="V72" s="5"/>
      <c r="W72" s="5"/>
      <c r="X72" s="5"/>
      <c r="Y72" s="6"/>
      <c r="Z72" s="5"/>
      <c r="AA72" s="5"/>
      <c r="AB72" s="5"/>
    </row>
    <row r="73" spans="7:28" ht="18.75" customHeight="1" x14ac:dyDescent="0.25">
      <c r="G73" s="5"/>
      <c r="H73" s="5"/>
      <c r="I73" s="5"/>
      <c r="J73" s="5"/>
      <c r="K73" s="44"/>
      <c r="L73" s="44"/>
      <c r="M73" s="45"/>
      <c r="N73" s="44"/>
      <c r="O73" s="44"/>
      <c r="P73" s="44"/>
      <c r="Q73" s="46"/>
      <c r="R73" s="5"/>
      <c r="S73" s="6"/>
      <c r="T73" s="5"/>
      <c r="U73" s="5"/>
      <c r="V73" s="5"/>
      <c r="W73" s="5"/>
      <c r="X73" s="5"/>
      <c r="Y73" s="6"/>
      <c r="Z73" s="5"/>
      <c r="AA73" s="5"/>
      <c r="AB73" s="5"/>
    </row>
    <row r="74" spans="7:28" ht="18.75" customHeight="1" x14ac:dyDescent="0.25">
      <c r="G74" s="5"/>
      <c r="H74" s="5"/>
      <c r="I74" s="5"/>
      <c r="J74" s="5"/>
      <c r="K74" s="44"/>
      <c r="L74" s="44"/>
      <c r="M74" s="45"/>
      <c r="N74" s="44"/>
      <c r="O74" s="44"/>
      <c r="P74" s="44"/>
      <c r="Q74" s="46"/>
      <c r="R74" s="5"/>
      <c r="S74" s="6"/>
      <c r="T74" s="5"/>
      <c r="U74" s="5"/>
      <c r="V74" s="5"/>
      <c r="W74" s="5"/>
      <c r="X74" s="5"/>
      <c r="Y74" s="6"/>
      <c r="Z74" s="5"/>
      <c r="AA74" s="5"/>
      <c r="AB74" s="5"/>
    </row>
    <row r="75" spans="7:28" ht="18.75" customHeight="1" x14ac:dyDescent="0.25">
      <c r="G75" s="5"/>
      <c r="H75" s="5"/>
      <c r="I75" s="5"/>
      <c r="J75" s="5"/>
      <c r="K75" s="44"/>
      <c r="L75" s="44"/>
      <c r="M75" s="45"/>
      <c r="N75" s="44"/>
      <c r="O75" s="44"/>
      <c r="P75" s="44"/>
      <c r="Q75" s="46"/>
      <c r="R75" s="5"/>
      <c r="S75" s="6"/>
      <c r="T75" s="5"/>
      <c r="U75" s="5"/>
      <c r="V75" s="5"/>
      <c r="W75" s="5"/>
      <c r="X75" s="5"/>
      <c r="Y75" s="6"/>
      <c r="Z75" s="5"/>
      <c r="AA75" s="5"/>
      <c r="AB75" s="5"/>
    </row>
    <row r="76" spans="7:28" ht="18.75" customHeight="1" x14ac:dyDescent="0.25">
      <c r="G76" s="5"/>
      <c r="H76" s="5"/>
      <c r="I76" s="5"/>
      <c r="J76" s="5"/>
      <c r="K76" s="44"/>
      <c r="L76" s="44"/>
      <c r="M76" s="45"/>
      <c r="N76" s="44"/>
      <c r="O76" s="44"/>
      <c r="P76" s="44"/>
      <c r="Q76" s="46"/>
      <c r="R76" s="5"/>
      <c r="S76" s="6"/>
      <c r="T76" s="5"/>
      <c r="U76" s="5"/>
      <c r="V76" s="5"/>
      <c r="W76" s="5"/>
      <c r="X76" s="5"/>
      <c r="Y76" s="6"/>
      <c r="Z76" s="5"/>
      <c r="AA76" s="5"/>
      <c r="AB76" s="5"/>
    </row>
    <row r="77" spans="7:28" ht="18.75" customHeight="1" x14ac:dyDescent="0.25">
      <c r="G77" s="5"/>
      <c r="H77" s="5"/>
      <c r="I77" s="5"/>
      <c r="J77" s="5"/>
      <c r="K77" s="44"/>
      <c r="L77" s="44"/>
      <c r="M77" s="45"/>
      <c r="N77" s="44"/>
      <c r="O77" s="44"/>
      <c r="P77" s="44"/>
      <c r="Q77" s="46"/>
      <c r="R77" s="5"/>
      <c r="S77" s="6"/>
      <c r="T77" s="5"/>
      <c r="U77" s="5"/>
      <c r="V77" s="5"/>
      <c r="W77" s="5"/>
      <c r="X77" s="5"/>
      <c r="Y77" s="6"/>
      <c r="Z77" s="5"/>
      <c r="AA77" s="5"/>
      <c r="AB77" s="5"/>
    </row>
    <row r="78" spans="7:28" ht="18.75" customHeight="1" x14ac:dyDescent="0.25">
      <c r="G78" s="5"/>
      <c r="H78" s="5"/>
      <c r="I78" s="5"/>
      <c r="J78" s="5"/>
      <c r="K78" s="44"/>
      <c r="L78" s="44"/>
      <c r="M78" s="45"/>
      <c r="N78" s="44"/>
      <c r="O78" s="44"/>
      <c r="P78" s="44"/>
      <c r="Q78" s="46"/>
      <c r="R78" s="5"/>
      <c r="S78" s="6"/>
      <c r="T78" s="5"/>
      <c r="U78" s="5"/>
      <c r="V78" s="5"/>
      <c r="W78" s="5"/>
      <c r="X78" s="5"/>
      <c r="Y78" s="6"/>
      <c r="Z78" s="5"/>
      <c r="AA78" s="5"/>
      <c r="AB78" s="5"/>
    </row>
    <row r="79" spans="7:28" ht="18.75" customHeight="1" x14ac:dyDescent="0.25">
      <c r="G79" s="5"/>
      <c r="H79" s="5"/>
      <c r="I79" s="5"/>
      <c r="J79" s="5"/>
      <c r="K79" s="44"/>
      <c r="L79" s="44"/>
      <c r="M79" s="45"/>
      <c r="N79" s="44"/>
      <c r="O79" s="44"/>
      <c r="P79" s="44"/>
      <c r="Q79" s="46"/>
      <c r="R79" s="5"/>
      <c r="S79" s="6"/>
      <c r="T79" s="5"/>
      <c r="U79" s="5"/>
      <c r="V79" s="5"/>
      <c r="W79" s="5"/>
      <c r="X79" s="5"/>
      <c r="Y79" s="6"/>
      <c r="Z79" s="5"/>
      <c r="AA79" s="5"/>
      <c r="AB79" s="5"/>
    </row>
    <row r="80" spans="7:28" ht="18.75" customHeight="1" x14ac:dyDescent="0.25">
      <c r="G80" s="5"/>
      <c r="H80" s="5"/>
      <c r="I80" s="5"/>
      <c r="J80" s="5"/>
      <c r="K80" s="44"/>
      <c r="L80" s="44"/>
      <c r="M80" s="45"/>
      <c r="N80" s="44"/>
      <c r="O80" s="44"/>
      <c r="P80" s="44"/>
      <c r="Q80" s="46"/>
      <c r="R80" s="5"/>
      <c r="S80" s="6"/>
      <c r="T80" s="5"/>
      <c r="U80" s="5"/>
      <c r="V80" s="5"/>
      <c r="W80" s="5"/>
      <c r="X80" s="5"/>
      <c r="Y80" s="6"/>
      <c r="Z80" s="5"/>
      <c r="AA80" s="5"/>
      <c r="AB80" s="5"/>
    </row>
    <row r="81" spans="7:28" ht="18.75" customHeight="1" x14ac:dyDescent="0.25">
      <c r="G81" s="5"/>
      <c r="H81" s="5"/>
      <c r="I81" s="5"/>
      <c r="J81" s="5"/>
      <c r="K81" s="44"/>
      <c r="L81" s="44"/>
      <c r="M81" s="45"/>
      <c r="N81" s="44"/>
      <c r="O81" s="44"/>
      <c r="P81" s="44"/>
      <c r="Q81" s="46"/>
      <c r="R81" s="5"/>
      <c r="S81" s="6"/>
      <c r="T81" s="5"/>
      <c r="U81" s="5"/>
      <c r="V81" s="5"/>
      <c r="W81" s="5"/>
      <c r="X81" s="5"/>
      <c r="Y81" s="6"/>
      <c r="Z81" s="5"/>
      <c r="AA81" s="5"/>
      <c r="AB81" s="5"/>
    </row>
    <row r="82" spans="7:28" ht="18.75" customHeight="1" x14ac:dyDescent="0.25">
      <c r="G82" s="5"/>
      <c r="H82" s="5"/>
      <c r="I82" s="5"/>
      <c r="J82" s="5"/>
      <c r="K82" s="44"/>
      <c r="L82" s="44"/>
      <c r="M82" s="45"/>
      <c r="N82" s="44"/>
      <c r="O82" s="44"/>
      <c r="P82" s="44"/>
      <c r="Q82" s="46"/>
      <c r="R82" s="5"/>
      <c r="S82" s="6"/>
      <c r="T82" s="5"/>
      <c r="U82" s="5"/>
      <c r="V82" s="5"/>
      <c r="W82" s="5"/>
      <c r="X82" s="5"/>
      <c r="Y82" s="6"/>
      <c r="Z82" s="5"/>
      <c r="AA82" s="5"/>
      <c r="AB82" s="5"/>
    </row>
    <row r="83" spans="7:28" ht="18.75" customHeight="1" x14ac:dyDescent="0.25">
      <c r="G83" s="5"/>
      <c r="H83" s="5"/>
      <c r="I83" s="5"/>
      <c r="J83" s="5"/>
      <c r="K83" s="44"/>
      <c r="L83" s="44"/>
      <c r="M83" s="45"/>
      <c r="N83" s="44"/>
      <c r="O83" s="44"/>
      <c r="P83" s="44"/>
      <c r="Q83" s="46"/>
      <c r="R83" s="5"/>
      <c r="S83" s="6"/>
      <c r="T83" s="5"/>
      <c r="U83" s="5"/>
      <c r="V83" s="5"/>
      <c r="W83" s="5"/>
      <c r="X83" s="5"/>
      <c r="Y83" s="6"/>
      <c r="Z83" s="5"/>
      <c r="AA83" s="5"/>
      <c r="AB83" s="5"/>
    </row>
    <row r="84" spans="7:28" ht="18.75" customHeight="1" x14ac:dyDescent="0.25">
      <c r="G84" s="5"/>
      <c r="H84" s="5"/>
      <c r="I84" s="5"/>
      <c r="J84" s="5"/>
      <c r="K84" s="44"/>
      <c r="L84" s="44"/>
      <c r="M84" s="45"/>
      <c r="N84" s="44"/>
      <c r="O84" s="44"/>
      <c r="P84" s="44"/>
      <c r="Q84" s="46"/>
      <c r="R84" s="5"/>
      <c r="S84" s="6"/>
      <c r="T84" s="5"/>
      <c r="U84" s="5"/>
      <c r="V84" s="5"/>
      <c r="W84" s="5"/>
      <c r="X84" s="5"/>
      <c r="Y84" s="6"/>
      <c r="Z84" s="5"/>
      <c r="AA84" s="5"/>
      <c r="AB84" s="5"/>
    </row>
    <row r="85" spans="7:28" ht="18.75" customHeight="1" x14ac:dyDescent="0.25">
      <c r="G85" s="5"/>
      <c r="H85" s="5"/>
      <c r="I85" s="5"/>
      <c r="J85" s="5"/>
      <c r="K85" s="44"/>
      <c r="L85" s="44"/>
      <c r="M85" s="45"/>
      <c r="N85" s="44"/>
      <c r="O85" s="44"/>
      <c r="P85" s="44"/>
      <c r="Q85" s="46"/>
      <c r="R85" s="5"/>
      <c r="S85" s="6"/>
      <c r="T85" s="5"/>
      <c r="U85" s="5"/>
      <c r="V85" s="5"/>
      <c r="W85" s="5"/>
      <c r="X85" s="5"/>
      <c r="Y85" s="6"/>
      <c r="Z85" s="5"/>
      <c r="AA85" s="5"/>
      <c r="AB85" s="5"/>
    </row>
    <row r="86" spans="7:28" ht="18.75" customHeight="1" x14ac:dyDescent="0.25">
      <c r="G86" s="5"/>
      <c r="H86" s="5"/>
      <c r="I86" s="5"/>
      <c r="J86" s="5"/>
      <c r="K86" s="44"/>
      <c r="L86" s="44"/>
      <c r="M86" s="45"/>
      <c r="N86" s="44"/>
      <c r="O86" s="44"/>
      <c r="P86" s="44"/>
      <c r="Q86" s="46"/>
      <c r="R86" s="5"/>
      <c r="S86" s="6"/>
      <c r="T86" s="5"/>
      <c r="U86" s="5"/>
      <c r="V86" s="5"/>
      <c r="W86" s="5"/>
      <c r="X86" s="5"/>
      <c r="Y86" s="6"/>
      <c r="Z86" s="5"/>
      <c r="AA86" s="5"/>
      <c r="AB86" s="5"/>
    </row>
    <row r="87" spans="7:28" ht="18.75" customHeight="1" x14ac:dyDescent="0.25">
      <c r="G87" s="5"/>
      <c r="H87" s="5"/>
      <c r="I87" s="5"/>
      <c r="J87" s="5"/>
      <c r="K87" s="44"/>
      <c r="L87" s="44"/>
      <c r="M87" s="45"/>
      <c r="N87" s="44"/>
      <c r="O87" s="44"/>
      <c r="P87" s="44"/>
      <c r="Q87" s="46"/>
      <c r="R87" s="5"/>
      <c r="S87" s="6"/>
      <c r="T87" s="5"/>
      <c r="U87" s="5"/>
      <c r="V87" s="5"/>
      <c r="W87" s="5"/>
      <c r="X87" s="5"/>
      <c r="Y87" s="6"/>
      <c r="Z87" s="5"/>
      <c r="AA87" s="5"/>
      <c r="AB87" s="5"/>
    </row>
    <row r="88" spans="7:28" ht="18.75" customHeight="1" x14ac:dyDescent="0.25">
      <c r="G88" s="5"/>
      <c r="H88" s="5"/>
      <c r="I88" s="5"/>
      <c r="J88" s="5"/>
      <c r="K88" s="44"/>
      <c r="L88" s="44"/>
      <c r="M88" s="45"/>
      <c r="N88" s="44"/>
      <c r="O88" s="44"/>
      <c r="P88" s="44"/>
      <c r="Q88" s="46"/>
      <c r="R88" s="5"/>
      <c r="S88" s="6"/>
      <c r="T88" s="5"/>
      <c r="U88" s="5"/>
      <c r="V88" s="5"/>
      <c r="W88" s="5"/>
      <c r="X88" s="5"/>
      <c r="Y88" s="6"/>
      <c r="Z88" s="5"/>
      <c r="AA88" s="5"/>
      <c r="AB88" s="5"/>
    </row>
    <row r="89" spans="7:28" ht="18.75" customHeight="1" x14ac:dyDescent="0.25">
      <c r="G89" s="5"/>
      <c r="H89" s="5"/>
      <c r="I89" s="5"/>
      <c r="J89" s="5"/>
      <c r="K89" s="44"/>
      <c r="L89" s="44"/>
      <c r="M89" s="45"/>
      <c r="N89" s="44"/>
      <c r="O89" s="44"/>
      <c r="P89" s="44"/>
      <c r="Q89" s="46"/>
      <c r="R89" s="5"/>
      <c r="S89" s="6"/>
      <c r="T89" s="5"/>
      <c r="U89" s="5"/>
      <c r="V89" s="5"/>
      <c r="W89" s="5"/>
      <c r="X89" s="5"/>
      <c r="Y89" s="6"/>
      <c r="Z89" s="5"/>
      <c r="AA89" s="5"/>
      <c r="AB89" s="5"/>
    </row>
    <row r="90" spans="7:28" ht="18.75" customHeight="1" x14ac:dyDescent="0.25">
      <c r="G90" s="5"/>
      <c r="H90" s="5"/>
      <c r="I90" s="5"/>
      <c r="J90" s="5"/>
      <c r="K90" s="44"/>
      <c r="L90" s="44"/>
      <c r="M90" s="45"/>
      <c r="N90" s="44"/>
      <c r="O90" s="44"/>
      <c r="P90" s="44"/>
      <c r="Q90" s="46"/>
      <c r="R90" s="5"/>
      <c r="S90" s="6"/>
      <c r="T90" s="5"/>
      <c r="U90" s="5"/>
      <c r="V90" s="5"/>
      <c r="W90" s="5"/>
      <c r="X90" s="5"/>
      <c r="Y90" s="6"/>
      <c r="Z90" s="5"/>
      <c r="AA90" s="5"/>
      <c r="AB90" s="5"/>
    </row>
    <row r="91" spans="7:28" ht="18.75" customHeight="1" x14ac:dyDescent="0.25">
      <c r="G91" s="5"/>
      <c r="H91" s="5"/>
      <c r="I91" s="5"/>
      <c r="J91" s="5"/>
      <c r="K91" s="44"/>
      <c r="L91" s="44"/>
      <c r="M91" s="45"/>
      <c r="N91" s="44"/>
      <c r="O91" s="44"/>
      <c r="P91" s="44"/>
      <c r="Q91" s="46"/>
      <c r="R91" s="5"/>
      <c r="S91" s="6"/>
      <c r="T91" s="5"/>
      <c r="U91" s="5"/>
      <c r="V91" s="5"/>
      <c r="W91" s="5"/>
      <c r="X91" s="5"/>
      <c r="Y91" s="6"/>
      <c r="Z91" s="5"/>
      <c r="AA91" s="5"/>
      <c r="AB91" s="5"/>
    </row>
    <row r="92" spans="7:28" ht="18.75" customHeight="1" x14ac:dyDescent="0.25">
      <c r="G92" s="5"/>
      <c r="H92" s="5"/>
      <c r="I92" s="5"/>
      <c r="J92" s="5"/>
      <c r="K92" s="44"/>
      <c r="L92" s="44"/>
      <c r="M92" s="45"/>
      <c r="N92" s="44"/>
      <c r="O92" s="44"/>
      <c r="P92" s="44"/>
      <c r="Q92" s="46"/>
      <c r="R92" s="5"/>
      <c r="S92" s="6"/>
      <c r="T92" s="5"/>
      <c r="U92" s="5"/>
      <c r="V92" s="5"/>
      <c r="W92" s="5"/>
      <c r="X92" s="5"/>
      <c r="Y92" s="6"/>
      <c r="Z92" s="5"/>
      <c r="AA92" s="5"/>
      <c r="AB92" s="5"/>
    </row>
    <row r="93" spans="7:28" ht="18.75" customHeight="1" x14ac:dyDescent="0.25">
      <c r="G93" s="5"/>
      <c r="H93" s="5"/>
      <c r="I93" s="5"/>
      <c r="J93" s="5"/>
      <c r="K93" s="44"/>
      <c r="L93" s="44"/>
      <c r="M93" s="45"/>
      <c r="N93" s="44"/>
      <c r="O93" s="44"/>
      <c r="P93" s="44"/>
      <c r="Q93" s="46"/>
      <c r="R93" s="5"/>
      <c r="S93" s="6"/>
      <c r="T93" s="5"/>
      <c r="U93" s="5"/>
      <c r="V93" s="5"/>
      <c r="W93" s="5"/>
      <c r="X93" s="5"/>
      <c r="Y93" s="6"/>
      <c r="Z93" s="5"/>
      <c r="AA93" s="5"/>
      <c r="AB93" s="5"/>
    </row>
    <row r="94" spans="7:28" ht="18.75" customHeight="1" x14ac:dyDescent="0.25">
      <c r="G94" s="5"/>
      <c r="H94" s="5"/>
      <c r="I94" s="5"/>
      <c r="J94" s="5"/>
      <c r="K94" s="44"/>
      <c r="L94" s="44"/>
      <c r="M94" s="45"/>
      <c r="N94" s="44"/>
      <c r="O94" s="44"/>
      <c r="P94" s="44"/>
      <c r="Q94" s="46"/>
      <c r="R94" s="5"/>
      <c r="S94" s="6"/>
      <c r="T94" s="5"/>
      <c r="U94" s="5"/>
      <c r="V94" s="5"/>
      <c r="W94" s="5"/>
      <c r="X94" s="5"/>
      <c r="Y94" s="6"/>
      <c r="Z94" s="5"/>
      <c r="AA94" s="5"/>
      <c r="AB94" s="5"/>
    </row>
    <row r="95" spans="7:28" ht="18.75" customHeight="1" x14ac:dyDescent="0.25">
      <c r="G95" s="5"/>
      <c r="H95" s="5"/>
      <c r="I95" s="5"/>
      <c r="J95" s="5"/>
      <c r="K95" s="44"/>
      <c r="L95" s="44"/>
      <c r="M95" s="45"/>
      <c r="N95" s="44"/>
      <c r="O95" s="44"/>
      <c r="P95" s="44"/>
      <c r="Q95" s="46"/>
      <c r="R95" s="5"/>
      <c r="S95" s="6"/>
      <c r="T95" s="5"/>
      <c r="U95" s="5"/>
      <c r="V95" s="5"/>
      <c r="W95" s="5"/>
      <c r="X95" s="5"/>
      <c r="Y95" s="6"/>
      <c r="Z95" s="5"/>
      <c r="AA95" s="5"/>
      <c r="AB95" s="5"/>
    </row>
    <row r="96" spans="7:28" ht="18.75" customHeight="1" x14ac:dyDescent="0.25">
      <c r="G96" s="5"/>
      <c r="H96" s="5"/>
      <c r="I96" s="5"/>
      <c r="J96" s="5"/>
      <c r="K96" s="44"/>
      <c r="L96" s="44"/>
      <c r="M96" s="45"/>
      <c r="N96" s="44"/>
      <c r="O96" s="44"/>
      <c r="P96" s="44"/>
      <c r="Q96" s="46"/>
      <c r="R96" s="5"/>
      <c r="S96" s="6"/>
      <c r="T96" s="5"/>
      <c r="U96" s="5"/>
      <c r="V96" s="5"/>
      <c r="W96" s="5"/>
      <c r="X96" s="5"/>
      <c r="Y96" s="6"/>
      <c r="Z96" s="5"/>
      <c r="AA96" s="5"/>
      <c r="AB96" s="5"/>
    </row>
    <row r="97" spans="7:28" ht="18.75" customHeight="1" x14ac:dyDescent="0.25">
      <c r="G97" s="5"/>
      <c r="H97" s="5"/>
      <c r="I97" s="5"/>
      <c r="J97" s="5"/>
      <c r="K97" s="44"/>
      <c r="L97" s="44"/>
      <c r="M97" s="45"/>
      <c r="N97" s="44"/>
      <c r="O97" s="44"/>
      <c r="P97" s="44"/>
      <c r="Q97" s="46"/>
      <c r="R97" s="5"/>
      <c r="S97" s="6"/>
      <c r="T97" s="5"/>
      <c r="U97" s="5"/>
      <c r="V97" s="5"/>
      <c r="W97" s="5"/>
      <c r="X97" s="5"/>
      <c r="Y97" s="6"/>
      <c r="Z97" s="5"/>
      <c r="AA97" s="5"/>
      <c r="AB97" s="5"/>
    </row>
    <row r="98" spans="7:28" ht="18.75" customHeight="1" x14ac:dyDescent="0.25">
      <c r="G98" s="5"/>
      <c r="H98" s="5"/>
      <c r="I98" s="5"/>
      <c r="J98" s="5"/>
      <c r="K98" s="44"/>
      <c r="L98" s="44"/>
      <c r="M98" s="45"/>
      <c r="N98" s="44"/>
      <c r="O98" s="44"/>
      <c r="P98" s="44"/>
      <c r="Q98" s="46"/>
      <c r="R98" s="5"/>
      <c r="S98" s="6"/>
      <c r="T98" s="5"/>
      <c r="U98" s="5"/>
      <c r="V98" s="5"/>
      <c r="W98" s="5"/>
      <c r="X98" s="5"/>
      <c r="Y98" s="6"/>
      <c r="Z98" s="5"/>
      <c r="AA98" s="5"/>
      <c r="AB98" s="5"/>
    </row>
    <row r="99" spans="7:28" ht="18.75" customHeight="1" x14ac:dyDescent="0.25">
      <c r="G99" s="5"/>
      <c r="H99" s="5"/>
      <c r="I99" s="5"/>
      <c r="J99" s="5"/>
      <c r="K99" s="44"/>
      <c r="L99" s="44"/>
      <c r="M99" s="45"/>
      <c r="N99" s="44"/>
      <c r="O99" s="44"/>
      <c r="P99" s="44"/>
      <c r="Q99" s="46"/>
      <c r="R99" s="5"/>
      <c r="S99" s="6"/>
      <c r="T99" s="5"/>
      <c r="U99" s="5"/>
      <c r="V99" s="5"/>
      <c r="W99" s="5"/>
      <c r="X99" s="5"/>
      <c r="Y99" s="6"/>
      <c r="Z99" s="5"/>
      <c r="AA99" s="5"/>
      <c r="AB99" s="5"/>
    </row>
    <row r="100" spans="7:28" ht="18.75" customHeight="1" x14ac:dyDescent="0.25">
      <c r="G100" s="5"/>
      <c r="H100" s="5"/>
      <c r="I100" s="5"/>
      <c r="J100" s="5"/>
      <c r="K100" s="44"/>
      <c r="L100" s="44"/>
      <c r="M100" s="45"/>
      <c r="N100" s="44"/>
      <c r="O100" s="44"/>
      <c r="P100" s="44"/>
      <c r="Q100" s="46"/>
      <c r="R100" s="5"/>
      <c r="S100" s="6"/>
      <c r="T100" s="5"/>
      <c r="U100" s="5"/>
      <c r="V100" s="5"/>
      <c r="W100" s="5"/>
      <c r="X100" s="5"/>
      <c r="Y100" s="6"/>
      <c r="Z100" s="5"/>
      <c r="AA100" s="5"/>
      <c r="AB100" s="5"/>
    </row>
    <row r="101" spans="7:28" ht="18.75" customHeight="1" x14ac:dyDescent="0.25">
      <c r="G101" s="5"/>
      <c r="H101" s="5"/>
      <c r="I101" s="5"/>
      <c r="J101" s="5"/>
      <c r="K101" s="44"/>
      <c r="L101" s="44"/>
      <c r="M101" s="45"/>
      <c r="N101" s="44"/>
      <c r="O101" s="44"/>
      <c r="P101" s="44"/>
      <c r="Q101" s="46"/>
      <c r="R101" s="5"/>
      <c r="S101" s="6"/>
      <c r="T101" s="5"/>
      <c r="U101" s="5"/>
      <c r="V101" s="5"/>
      <c r="W101" s="5"/>
      <c r="X101" s="5"/>
      <c r="Y101" s="6"/>
      <c r="Z101" s="5"/>
      <c r="AA101" s="5"/>
      <c r="AB101" s="5"/>
    </row>
    <row r="102" spans="7:28" ht="18.75" customHeight="1" x14ac:dyDescent="0.25">
      <c r="G102" s="5"/>
      <c r="H102" s="5"/>
      <c r="I102" s="5"/>
      <c r="J102" s="5"/>
      <c r="K102" s="44"/>
      <c r="L102" s="44"/>
      <c r="M102" s="45"/>
      <c r="N102" s="44"/>
      <c r="O102" s="44"/>
      <c r="P102" s="44"/>
      <c r="Q102" s="46"/>
      <c r="R102" s="5"/>
      <c r="S102" s="6"/>
      <c r="T102" s="5"/>
      <c r="U102" s="5"/>
      <c r="V102" s="5"/>
      <c r="W102" s="5"/>
      <c r="X102" s="5"/>
      <c r="Y102" s="6"/>
      <c r="Z102" s="5"/>
      <c r="AA102" s="5"/>
      <c r="AB102" s="5"/>
    </row>
    <row r="103" spans="7:28" ht="18.75" customHeight="1" x14ac:dyDescent="0.25">
      <c r="G103" s="5"/>
      <c r="H103" s="5"/>
      <c r="I103" s="5"/>
      <c r="J103" s="5"/>
      <c r="K103" s="44"/>
      <c r="L103" s="44"/>
      <c r="M103" s="45"/>
      <c r="N103" s="44"/>
      <c r="O103" s="44"/>
      <c r="P103" s="44"/>
      <c r="Q103" s="46"/>
      <c r="R103" s="5"/>
      <c r="S103" s="6"/>
      <c r="T103" s="5"/>
      <c r="U103" s="5"/>
      <c r="V103" s="5"/>
      <c r="W103" s="5"/>
      <c r="X103" s="5"/>
      <c r="Y103" s="6"/>
      <c r="Z103" s="5"/>
      <c r="AA103" s="5"/>
      <c r="AB103" s="5"/>
    </row>
    <row r="104" spans="7:28" ht="18.75" customHeight="1" x14ac:dyDescent="0.25">
      <c r="G104" s="5"/>
      <c r="H104" s="5"/>
      <c r="I104" s="5"/>
      <c r="J104" s="5"/>
      <c r="K104" s="44"/>
      <c r="L104" s="44"/>
      <c r="M104" s="45"/>
      <c r="N104" s="44"/>
      <c r="O104" s="44"/>
      <c r="P104" s="44"/>
      <c r="Q104" s="46"/>
      <c r="R104" s="5"/>
      <c r="S104" s="6"/>
      <c r="T104" s="5"/>
      <c r="U104" s="5"/>
      <c r="V104" s="5"/>
      <c r="W104" s="5"/>
      <c r="X104" s="5"/>
      <c r="Y104" s="6"/>
      <c r="Z104" s="5"/>
      <c r="AA104" s="5"/>
      <c r="AB104" s="5"/>
    </row>
    <row r="105" spans="7:28" ht="18.75" customHeight="1" x14ac:dyDescent="0.25">
      <c r="G105" s="5"/>
      <c r="H105" s="5"/>
      <c r="I105" s="5"/>
      <c r="J105" s="5"/>
      <c r="K105" s="44"/>
      <c r="L105" s="44"/>
      <c r="M105" s="45"/>
      <c r="N105" s="44"/>
      <c r="O105" s="44"/>
      <c r="P105" s="44"/>
      <c r="Q105" s="46"/>
      <c r="R105" s="5"/>
      <c r="S105" s="6"/>
      <c r="T105" s="5"/>
      <c r="U105" s="5"/>
      <c r="V105" s="5"/>
      <c r="W105" s="5"/>
      <c r="X105" s="5"/>
      <c r="Y105" s="6"/>
      <c r="Z105" s="5"/>
      <c r="AA105" s="5"/>
      <c r="AB105" s="5"/>
    </row>
    <row r="106" spans="7:28" ht="18.75" customHeight="1" x14ac:dyDescent="0.25">
      <c r="G106" s="5"/>
      <c r="H106" s="5"/>
      <c r="I106" s="5"/>
      <c r="J106" s="5"/>
      <c r="K106" s="44"/>
      <c r="L106" s="44"/>
      <c r="M106" s="45"/>
      <c r="N106" s="44"/>
      <c r="O106" s="44"/>
      <c r="P106" s="44"/>
      <c r="Q106" s="46"/>
      <c r="R106" s="5"/>
      <c r="S106" s="6"/>
      <c r="T106" s="5"/>
      <c r="U106" s="5"/>
      <c r="V106" s="5"/>
      <c r="W106" s="5"/>
      <c r="X106" s="5"/>
      <c r="Y106" s="6"/>
      <c r="Z106" s="5"/>
      <c r="AA106" s="5"/>
      <c r="AB106" s="5"/>
    </row>
    <row r="107" spans="7:28" ht="18.75" customHeight="1" x14ac:dyDescent="0.25">
      <c r="G107" s="5"/>
      <c r="H107" s="5"/>
      <c r="I107" s="5"/>
      <c r="J107" s="5"/>
      <c r="K107" s="44"/>
      <c r="L107" s="44"/>
      <c r="M107" s="45"/>
      <c r="N107" s="44"/>
      <c r="O107" s="44"/>
      <c r="P107" s="44"/>
      <c r="Q107" s="46"/>
      <c r="R107" s="5"/>
      <c r="S107" s="6"/>
      <c r="T107" s="5"/>
      <c r="U107" s="5"/>
      <c r="V107" s="5"/>
      <c r="W107" s="5"/>
      <c r="X107" s="5"/>
      <c r="Y107" s="6"/>
      <c r="Z107" s="5"/>
      <c r="AA107" s="5"/>
      <c r="AB107" s="5"/>
    </row>
    <row r="108" spans="7:28" ht="18.75" customHeight="1" x14ac:dyDescent="0.25">
      <c r="G108" s="5"/>
      <c r="H108" s="5"/>
      <c r="I108" s="5"/>
      <c r="J108" s="5"/>
      <c r="K108" s="44"/>
      <c r="L108" s="44"/>
      <c r="M108" s="45"/>
      <c r="N108" s="44"/>
      <c r="O108" s="44"/>
      <c r="P108" s="44"/>
      <c r="Q108" s="46"/>
      <c r="R108" s="5"/>
      <c r="S108" s="6"/>
      <c r="T108" s="5"/>
      <c r="U108" s="5"/>
      <c r="V108" s="5"/>
      <c r="W108" s="5"/>
      <c r="X108" s="5"/>
      <c r="Y108" s="6"/>
      <c r="Z108" s="5"/>
      <c r="AA108" s="5"/>
      <c r="AB108" s="5"/>
    </row>
    <row r="109" spans="7:28" ht="18.75" customHeight="1" x14ac:dyDescent="0.25">
      <c r="G109" s="5"/>
      <c r="H109" s="5"/>
      <c r="I109" s="5"/>
      <c r="J109" s="5"/>
      <c r="K109" s="44"/>
      <c r="L109" s="44"/>
      <c r="M109" s="45"/>
      <c r="N109" s="44"/>
      <c r="O109" s="44"/>
      <c r="P109" s="44"/>
      <c r="Q109" s="46"/>
      <c r="R109" s="5"/>
      <c r="S109" s="6"/>
      <c r="T109" s="5"/>
      <c r="U109" s="5"/>
      <c r="V109" s="5"/>
      <c r="W109" s="5"/>
      <c r="X109" s="5"/>
      <c r="Y109" s="6"/>
      <c r="Z109" s="5"/>
      <c r="AA109" s="5"/>
      <c r="AB109" s="5"/>
    </row>
    <row r="110" spans="7:28" ht="18.75" customHeight="1" x14ac:dyDescent="0.25">
      <c r="G110" s="5"/>
      <c r="H110" s="5"/>
      <c r="I110" s="5"/>
      <c r="J110" s="5"/>
      <c r="K110" s="44"/>
      <c r="L110" s="44"/>
      <c r="M110" s="45"/>
      <c r="N110" s="44"/>
      <c r="O110" s="44"/>
      <c r="P110" s="44"/>
      <c r="Q110" s="46"/>
      <c r="R110" s="5"/>
      <c r="S110" s="6"/>
      <c r="T110" s="5"/>
      <c r="U110" s="5"/>
      <c r="V110" s="5"/>
      <c r="W110" s="5"/>
      <c r="X110" s="5"/>
      <c r="Y110" s="6"/>
      <c r="Z110" s="5"/>
      <c r="AA110" s="5"/>
      <c r="AB110" s="5"/>
    </row>
    <row r="111" spans="7:28" ht="18.75" customHeight="1" x14ac:dyDescent="0.25">
      <c r="G111" s="5"/>
      <c r="H111" s="5"/>
      <c r="I111" s="5"/>
      <c r="J111" s="5"/>
      <c r="K111" s="44"/>
      <c r="L111" s="44"/>
      <c r="M111" s="45"/>
      <c r="N111" s="44"/>
      <c r="O111" s="44"/>
      <c r="P111" s="44"/>
      <c r="Q111" s="46"/>
      <c r="R111" s="5"/>
      <c r="S111" s="6"/>
      <c r="T111" s="5"/>
      <c r="U111" s="5"/>
      <c r="V111" s="5"/>
      <c r="W111" s="5"/>
      <c r="X111" s="5"/>
      <c r="Y111" s="6"/>
      <c r="Z111" s="5"/>
      <c r="AA111" s="5"/>
      <c r="AB111" s="5"/>
    </row>
    <row r="112" spans="7:28" ht="18.75" customHeight="1" x14ac:dyDescent="0.25">
      <c r="G112" s="5"/>
      <c r="H112" s="5"/>
      <c r="I112" s="5"/>
      <c r="J112" s="5"/>
      <c r="K112" s="44"/>
      <c r="L112" s="44"/>
      <c r="M112" s="45"/>
      <c r="N112" s="44"/>
      <c r="O112" s="44"/>
      <c r="P112" s="44"/>
      <c r="Q112" s="46"/>
      <c r="R112" s="5"/>
      <c r="S112" s="6"/>
      <c r="T112" s="5"/>
      <c r="U112" s="5"/>
      <c r="V112" s="5"/>
      <c r="W112" s="5"/>
      <c r="X112" s="5"/>
      <c r="Y112" s="6"/>
      <c r="Z112" s="5"/>
      <c r="AA112" s="5"/>
      <c r="AB112" s="5"/>
    </row>
    <row r="113" spans="7:28" ht="18.75" customHeight="1" x14ac:dyDescent="0.25">
      <c r="G113" s="5"/>
      <c r="H113" s="5"/>
      <c r="I113" s="5"/>
      <c r="J113" s="5"/>
      <c r="K113" s="44"/>
      <c r="L113" s="44"/>
      <c r="M113" s="45"/>
      <c r="N113" s="44"/>
      <c r="O113" s="44"/>
      <c r="P113" s="44"/>
      <c r="Q113" s="46"/>
      <c r="R113" s="5"/>
      <c r="S113" s="6"/>
      <c r="T113" s="5"/>
      <c r="U113" s="5"/>
      <c r="V113" s="5"/>
      <c r="W113" s="5"/>
      <c r="X113" s="5"/>
      <c r="Y113" s="6"/>
      <c r="Z113" s="5"/>
      <c r="AA113" s="5"/>
      <c r="AB113" s="5"/>
    </row>
    <row r="114" spans="7:28" ht="18.75" customHeight="1" x14ac:dyDescent="0.25">
      <c r="G114" s="5"/>
      <c r="H114" s="5"/>
      <c r="I114" s="5"/>
      <c r="J114" s="5"/>
      <c r="K114" s="44"/>
      <c r="L114" s="44"/>
      <c r="M114" s="45"/>
      <c r="N114" s="44"/>
      <c r="O114" s="44"/>
      <c r="P114" s="44"/>
      <c r="Q114" s="46"/>
      <c r="R114" s="5"/>
      <c r="S114" s="6"/>
      <c r="T114" s="5"/>
      <c r="U114" s="5"/>
      <c r="V114" s="5"/>
      <c r="W114" s="5"/>
      <c r="X114" s="5"/>
      <c r="Y114" s="6"/>
      <c r="Z114" s="5"/>
      <c r="AA114" s="5"/>
      <c r="AB114" s="5"/>
    </row>
    <row r="115" spans="7:28" ht="18.75" customHeight="1" x14ac:dyDescent="0.25">
      <c r="G115" s="5"/>
      <c r="H115" s="5"/>
      <c r="I115" s="5"/>
      <c r="J115" s="5"/>
      <c r="K115" s="44"/>
      <c r="L115" s="44"/>
      <c r="M115" s="45"/>
      <c r="N115" s="44"/>
      <c r="O115" s="44"/>
      <c r="P115" s="44"/>
      <c r="Q115" s="46"/>
      <c r="R115" s="5"/>
      <c r="S115" s="6"/>
      <c r="T115" s="5"/>
      <c r="U115" s="5"/>
      <c r="V115" s="5"/>
      <c r="W115" s="5"/>
      <c r="X115" s="5"/>
      <c r="Y115" s="6"/>
      <c r="Z115" s="5"/>
      <c r="AA115" s="5"/>
      <c r="AB115" s="5"/>
    </row>
    <row r="116" spans="7:28" ht="18.75" customHeight="1" x14ac:dyDescent="0.25">
      <c r="G116" s="5"/>
      <c r="H116" s="5"/>
      <c r="I116" s="5"/>
      <c r="J116" s="5"/>
      <c r="K116" s="44"/>
      <c r="L116" s="44"/>
      <c r="M116" s="45"/>
      <c r="N116" s="44"/>
      <c r="O116" s="44"/>
      <c r="P116" s="44"/>
      <c r="Q116" s="46"/>
      <c r="R116" s="5"/>
      <c r="S116" s="6"/>
      <c r="T116" s="5"/>
      <c r="U116" s="5"/>
      <c r="V116" s="5"/>
      <c r="W116" s="5"/>
      <c r="X116" s="5"/>
      <c r="Y116" s="6"/>
      <c r="Z116" s="5"/>
      <c r="AA116" s="5"/>
      <c r="AB116" s="5"/>
    </row>
    <row r="117" spans="7:28" ht="18.75" customHeight="1" x14ac:dyDescent="0.25">
      <c r="G117" s="5"/>
      <c r="H117" s="5"/>
      <c r="I117" s="5"/>
      <c r="J117" s="5"/>
      <c r="K117" s="44"/>
      <c r="L117" s="44"/>
      <c r="M117" s="45"/>
      <c r="N117" s="44"/>
      <c r="O117" s="44"/>
      <c r="P117" s="44"/>
      <c r="Q117" s="46"/>
      <c r="R117" s="5"/>
      <c r="S117" s="6"/>
      <c r="T117" s="5"/>
      <c r="U117" s="5"/>
      <c r="V117" s="5"/>
      <c r="W117" s="5"/>
      <c r="X117" s="5"/>
      <c r="Y117" s="6"/>
      <c r="Z117" s="5"/>
      <c r="AA117" s="5"/>
      <c r="AB117" s="5"/>
    </row>
    <row r="118" spans="7:28" ht="18.75" customHeight="1" x14ac:dyDescent="0.25">
      <c r="G118" s="5"/>
      <c r="H118" s="5"/>
      <c r="I118" s="5"/>
      <c r="J118" s="5"/>
      <c r="K118" s="44"/>
      <c r="L118" s="44"/>
      <c r="M118" s="45"/>
      <c r="N118" s="44"/>
      <c r="O118" s="44"/>
      <c r="P118" s="44"/>
      <c r="Q118" s="46"/>
      <c r="R118" s="5"/>
      <c r="S118" s="6"/>
      <c r="T118" s="5"/>
      <c r="U118" s="5"/>
      <c r="V118" s="5"/>
      <c r="W118" s="5"/>
      <c r="X118" s="5"/>
      <c r="Y118" s="6"/>
      <c r="Z118" s="5"/>
      <c r="AA118" s="5"/>
      <c r="AB118" s="5"/>
    </row>
    <row r="119" spans="7:28" ht="18.75" customHeight="1" x14ac:dyDescent="0.25">
      <c r="G119" s="5"/>
      <c r="H119" s="5"/>
      <c r="I119" s="5"/>
      <c r="J119" s="5"/>
      <c r="K119" s="44"/>
      <c r="L119" s="44"/>
      <c r="M119" s="45"/>
      <c r="N119" s="44"/>
      <c r="O119" s="44"/>
      <c r="P119" s="44"/>
      <c r="Q119" s="46"/>
      <c r="R119" s="5"/>
      <c r="S119" s="6"/>
      <c r="T119" s="5"/>
      <c r="U119" s="5"/>
      <c r="V119" s="5"/>
      <c r="W119" s="5"/>
      <c r="X119" s="5"/>
      <c r="Y119" s="6"/>
      <c r="Z119" s="5"/>
      <c r="AA119" s="5"/>
      <c r="AB119" s="5"/>
    </row>
    <row r="120" spans="7:28" ht="18.75" customHeight="1" x14ac:dyDescent="0.25">
      <c r="G120" s="5"/>
      <c r="H120" s="5"/>
      <c r="I120" s="5"/>
      <c r="J120" s="5"/>
      <c r="K120" s="44"/>
      <c r="L120" s="44"/>
      <c r="M120" s="45"/>
      <c r="N120" s="44"/>
      <c r="O120" s="44"/>
      <c r="P120" s="44"/>
      <c r="Q120" s="46"/>
      <c r="R120" s="5"/>
      <c r="S120" s="6"/>
      <c r="T120" s="5"/>
      <c r="U120" s="5"/>
      <c r="V120" s="5"/>
      <c r="W120" s="5"/>
      <c r="X120" s="5"/>
      <c r="Y120" s="6"/>
      <c r="Z120" s="5"/>
      <c r="AA120" s="5"/>
      <c r="AB120" s="5"/>
    </row>
    <row r="121" spans="7:28" ht="18.75" customHeight="1" x14ac:dyDescent="0.25">
      <c r="G121" s="5"/>
      <c r="H121" s="5"/>
      <c r="I121" s="5"/>
      <c r="J121" s="5"/>
      <c r="K121" s="44"/>
      <c r="L121" s="44"/>
      <c r="M121" s="45"/>
      <c r="N121" s="44"/>
      <c r="O121" s="44"/>
      <c r="P121" s="44"/>
      <c r="Q121" s="46"/>
      <c r="R121" s="5"/>
      <c r="S121" s="6"/>
      <c r="T121" s="5"/>
      <c r="U121" s="5"/>
      <c r="V121" s="5"/>
      <c r="W121" s="5"/>
      <c r="X121" s="5"/>
      <c r="Y121" s="6"/>
      <c r="Z121" s="5"/>
      <c r="AA121" s="5"/>
      <c r="AB121" s="5"/>
    </row>
    <row r="122" spans="7:28" ht="18.75" customHeight="1" x14ac:dyDescent="0.25">
      <c r="G122" s="5"/>
      <c r="H122" s="5"/>
      <c r="I122" s="5"/>
      <c r="J122" s="5"/>
      <c r="K122" s="44"/>
      <c r="L122" s="44"/>
      <c r="M122" s="45"/>
      <c r="N122" s="44"/>
      <c r="O122" s="44"/>
      <c r="P122" s="44"/>
      <c r="Q122" s="46"/>
      <c r="R122" s="5"/>
      <c r="S122" s="6"/>
      <c r="T122" s="5"/>
      <c r="U122" s="5"/>
      <c r="V122" s="5"/>
      <c r="W122" s="5"/>
      <c r="X122" s="5"/>
      <c r="Y122" s="6"/>
      <c r="Z122" s="5"/>
      <c r="AA122" s="5"/>
      <c r="AB122" s="5"/>
    </row>
    <row r="123" spans="7:28" ht="18.75" customHeight="1" x14ac:dyDescent="0.25">
      <c r="G123" s="5"/>
      <c r="H123" s="5"/>
      <c r="I123" s="5"/>
      <c r="J123" s="5"/>
      <c r="K123" s="44"/>
      <c r="L123" s="44"/>
      <c r="M123" s="45"/>
      <c r="N123" s="44"/>
      <c r="O123" s="44"/>
      <c r="P123" s="44"/>
      <c r="Q123" s="46"/>
      <c r="R123" s="5"/>
      <c r="S123" s="6"/>
      <c r="T123" s="5"/>
      <c r="U123" s="5"/>
      <c r="V123" s="5"/>
      <c r="W123" s="5"/>
      <c r="X123" s="5"/>
      <c r="Y123" s="6"/>
      <c r="Z123" s="5"/>
      <c r="AA123" s="5"/>
      <c r="AB123" s="5"/>
    </row>
    <row r="124" spans="7:28" ht="18.75" customHeight="1" x14ac:dyDescent="0.25">
      <c r="G124" s="5"/>
      <c r="H124" s="5"/>
      <c r="I124" s="5"/>
      <c r="J124" s="5"/>
      <c r="K124" s="44"/>
      <c r="L124" s="44"/>
      <c r="M124" s="45"/>
      <c r="N124" s="44"/>
      <c r="O124" s="44"/>
      <c r="P124" s="44"/>
      <c r="Q124" s="46"/>
      <c r="R124" s="5"/>
      <c r="S124" s="6"/>
      <c r="T124" s="5"/>
      <c r="U124" s="5"/>
      <c r="V124" s="5"/>
      <c r="W124" s="5"/>
      <c r="X124" s="5"/>
      <c r="Y124" s="6"/>
      <c r="Z124" s="5"/>
      <c r="AA124" s="5"/>
      <c r="AB124" s="5"/>
    </row>
    <row r="125" spans="7:28" ht="18.75" customHeight="1" x14ac:dyDescent="0.25">
      <c r="G125" s="5"/>
      <c r="H125" s="5"/>
      <c r="I125" s="5"/>
      <c r="J125" s="5"/>
      <c r="K125" s="44"/>
      <c r="L125" s="44"/>
      <c r="M125" s="45"/>
      <c r="N125" s="44"/>
      <c r="O125" s="44"/>
      <c r="P125" s="44"/>
      <c r="Q125" s="46"/>
      <c r="R125" s="5"/>
      <c r="S125" s="6"/>
      <c r="T125" s="5"/>
      <c r="U125" s="5"/>
      <c r="V125" s="5"/>
      <c r="W125" s="5"/>
      <c r="X125" s="5"/>
      <c r="Y125" s="6"/>
      <c r="Z125" s="5"/>
      <c r="AA125" s="5"/>
      <c r="AB125" s="5"/>
    </row>
    <row r="126" spans="7:28" ht="18.75" customHeight="1" x14ac:dyDescent="0.25">
      <c r="G126" s="5"/>
      <c r="H126" s="5"/>
      <c r="I126" s="5"/>
      <c r="J126" s="5"/>
      <c r="K126" s="44"/>
      <c r="L126" s="44"/>
      <c r="M126" s="45"/>
      <c r="N126" s="44"/>
      <c r="O126" s="44"/>
      <c r="P126" s="44"/>
      <c r="Q126" s="46"/>
      <c r="R126" s="5"/>
      <c r="S126" s="6"/>
      <c r="T126" s="5"/>
      <c r="U126" s="5"/>
      <c r="V126" s="5"/>
      <c r="W126" s="5"/>
      <c r="X126" s="5"/>
      <c r="Y126" s="6"/>
      <c r="Z126" s="5"/>
      <c r="AA126" s="5"/>
      <c r="AB126" s="5"/>
    </row>
    <row r="127" spans="7:28" ht="18.75" customHeight="1" x14ac:dyDescent="0.25">
      <c r="G127" s="5"/>
      <c r="H127" s="5"/>
      <c r="I127" s="5"/>
      <c r="J127" s="5"/>
      <c r="K127" s="44"/>
      <c r="L127" s="44"/>
      <c r="M127" s="45"/>
      <c r="N127" s="44"/>
      <c r="O127" s="44"/>
      <c r="P127" s="44"/>
      <c r="Q127" s="46"/>
      <c r="R127" s="5"/>
      <c r="S127" s="6"/>
      <c r="T127" s="5"/>
      <c r="U127" s="5"/>
      <c r="V127" s="5"/>
      <c r="W127" s="5"/>
      <c r="X127" s="5"/>
      <c r="Y127" s="6"/>
      <c r="Z127" s="5"/>
      <c r="AA127" s="5"/>
      <c r="AB127" s="5"/>
    </row>
    <row r="128" spans="7:28" ht="18.75" customHeight="1" x14ac:dyDescent="0.25">
      <c r="G128" s="5"/>
      <c r="H128" s="5"/>
      <c r="I128" s="5"/>
      <c r="J128" s="5"/>
      <c r="K128" s="44"/>
      <c r="L128" s="44"/>
      <c r="M128" s="45"/>
      <c r="N128" s="44"/>
      <c r="O128" s="44"/>
      <c r="P128" s="44"/>
      <c r="Q128" s="46"/>
      <c r="R128" s="5"/>
      <c r="S128" s="6"/>
      <c r="T128" s="5"/>
      <c r="U128" s="5"/>
      <c r="V128" s="5"/>
      <c r="W128" s="5"/>
      <c r="X128" s="5"/>
      <c r="Y128" s="6"/>
      <c r="Z128" s="5"/>
      <c r="AA128" s="5"/>
      <c r="AB128" s="5"/>
    </row>
    <row r="129" spans="7:28" ht="18.75" customHeight="1" x14ac:dyDescent="0.25">
      <c r="G129" s="5"/>
      <c r="H129" s="5"/>
      <c r="I129" s="5"/>
      <c r="J129" s="5"/>
      <c r="K129" s="44"/>
      <c r="L129" s="44"/>
      <c r="M129" s="45"/>
      <c r="N129" s="44"/>
      <c r="O129" s="44"/>
      <c r="P129" s="44"/>
      <c r="Q129" s="46"/>
      <c r="R129" s="5"/>
      <c r="S129" s="6"/>
      <c r="T129" s="5"/>
      <c r="U129" s="5"/>
      <c r="V129" s="5"/>
      <c r="W129" s="5"/>
      <c r="X129" s="5"/>
      <c r="Y129" s="6"/>
      <c r="Z129" s="5"/>
      <c r="AA129" s="5"/>
      <c r="AB129" s="5"/>
    </row>
    <row r="130" spans="7:28" ht="18.75" customHeight="1" x14ac:dyDescent="0.25">
      <c r="G130" s="5"/>
      <c r="H130" s="5"/>
      <c r="I130" s="5"/>
      <c r="J130" s="5"/>
      <c r="K130" s="44"/>
      <c r="L130" s="44"/>
      <c r="M130" s="45"/>
      <c r="N130" s="44"/>
      <c r="O130" s="44"/>
      <c r="P130" s="44"/>
      <c r="Q130" s="46"/>
      <c r="R130" s="5"/>
      <c r="S130" s="6"/>
      <c r="T130" s="5"/>
      <c r="U130" s="5"/>
      <c r="V130" s="5"/>
      <c r="W130" s="5"/>
      <c r="X130" s="5"/>
      <c r="Y130" s="6"/>
      <c r="Z130" s="5"/>
      <c r="AA130" s="5"/>
      <c r="AB130" s="5"/>
    </row>
    <row r="131" spans="7:28" ht="18.75" customHeight="1" x14ac:dyDescent="0.25">
      <c r="G131" s="5"/>
      <c r="H131" s="5"/>
      <c r="I131" s="5"/>
      <c r="J131" s="5"/>
      <c r="K131" s="44"/>
      <c r="L131" s="44"/>
      <c r="M131" s="45"/>
      <c r="N131" s="44"/>
      <c r="O131" s="44"/>
      <c r="P131" s="44"/>
      <c r="Q131" s="46"/>
      <c r="R131" s="5"/>
      <c r="S131" s="6"/>
      <c r="T131" s="5"/>
      <c r="U131" s="5"/>
      <c r="V131" s="5"/>
      <c r="W131" s="5"/>
      <c r="X131" s="5"/>
      <c r="Y131" s="6"/>
      <c r="Z131" s="5"/>
      <c r="AA131" s="5"/>
      <c r="AB131" s="5"/>
    </row>
    <row r="132" spans="7:28" ht="18.75" customHeight="1" x14ac:dyDescent="0.25">
      <c r="G132" s="5"/>
      <c r="H132" s="5"/>
      <c r="I132" s="5"/>
      <c r="J132" s="5"/>
      <c r="K132" s="44"/>
      <c r="L132" s="44"/>
      <c r="M132" s="45"/>
      <c r="N132" s="44"/>
      <c r="O132" s="44"/>
      <c r="P132" s="44"/>
      <c r="Q132" s="46"/>
      <c r="R132" s="5"/>
      <c r="S132" s="6"/>
      <c r="T132" s="5"/>
      <c r="U132" s="5"/>
      <c r="V132" s="5"/>
      <c r="W132" s="5"/>
      <c r="X132" s="5"/>
      <c r="Y132" s="6"/>
      <c r="Z132" s="5"/>
      <c r="AA132" s="5"/>
      <c r="AB132" s="5"/>
    </row>
    <row r="133" spans="7:28" ht="18.75" customHeight="1" x14ac:dyDescent="0.25">
      <c r="G133" s="5"/>
      <c r="H133" s="5"/>
      <c r="I133" s="5"/>
      <c r="J133" s="5"/>
      <c r="K133" s="44"/>
      <c r="L133" s="44"/>
      <c r="M133" s="45"/>
      <c r="N133" s="44"/>
      <c r="O133" s="44"/>
      <c r="P133" s="44"/>
      <c r="Q133" s="46"/>
      <c r="R133" s="5"/>
      <c r="S133" s="6"/>
      <c r="T133" s="5"/>
      <c r="U133" s="5"/>
      <c r="V133" s="5"/>
      <c r="W133" s="5"/>
      <c r="X133" s="5"/>
      <c r="Y133" s="6"/>
      <c r="Z133" s="5"/>
      <c r="AA133" s="5"/>
      <c r="AB133" s="5"/>
    </row>
    <row r="134" spans="7:28" ht="18.75" customHeight="1" x14ac:dyDescent="0.25">
      <c r="G134" s="5"/>
      <c r="H134" s="5"/>
      <c r="I134" s="5"/>
      <c r="J134" s="5"/>
      <c r="K134" s="44"/>
      <c r="L134" s="44"/>
      <c r="M134" s="45"/>
      <c r="N134" s="44"/>
      <c r="O134" s="44"/>
      <c r="P134" s="44"/>
      <c r="Q134" s="46"/>
      <c r="R134" s="5"/>
      <c r="S134" s="6"/>
      <c r="T134" s="5"/>
      <c r="U134" s="5"/>
      <c r="V134" s="5"/>
      <c r="W134" s="5"/>
      <c r="X134" s="5"/>
      <c r="Y134" s="6"/>
      <c r="Z134" s="5"/>
      <c r="AA134" s="5"/>
      <c r="AB134" s="5"/>
    </row>
    <row r="135" spans="7:28" ht="18.75" customHeight="1" x14ac:dyDescent="0.25">
      <c r="G135" s="5"/>
      <c r="H135" s="5"/>
      <c r="I135" s="5"/>
      <c r="J135" s="5"/>
      <c r="K135" s="44"/>
      <c r="L135" s="44"/>
      <c r="M135" s="45"/>
      <c r="N135" s="44"/>
      <c r="O135" s="44"/>
      <c r="P135" s="44"/>
      <c r="Q135" s="46"/>
      <c r="R135" s="5"/>
      <c r="S135" s="6"/>
      <c r="T135" s="5"/>
      <c r="U135" s="5"/>
      <c r="V135" s="5"/>
      <c r="W135" s="5"/>
      <c r="X135" s="5"/>
      <c r="Y135" s="6"/>
      <c r="Z135" s="5"/>
      <c r="AA135" s="5"/>
      <c r="AB135" s="5"/>
    </row>
    <row r="136" spans="7:28" ht="18.75" customHeight="1" x14ac:dyDescent="0.25">
      <c r="G136" s="5"/>
      <c r="H136" s="5"/>
      <c r="I136" s="5"/>
      <c r="J136" s="5"/>
      <c r="K136" s="44"/>
      <c r="L136" s="44"/>
      <c r="M136" s="45"/>
      <c r="N136" s="44"/>
      <c r="O136" s="44"/>
      <c r="P136" s="44"/>
      <c r="Q136" s="46"/>
      <c r="R136" s="5"/>
      <c r="S136" s="6"/>
      <c r="T136" s="5"/>
      <c r="U136" s="5"/>
      <c r="V136" s="5"/>
      <c r="W136" s="5"/>
      <c r="X136" s="5"/>
      <c r="Y136" s="6"/>
      <c r="Z136" s="5"/>
      <c r="AA136" s="5"/>
      <c r="AB136" s="5"/>
    </row>
    <row r="137" spans="7:28" ht="18.75" customHeight="1" x14ac:dyDescent="0.25">
      <c r="G137" s="5"/>
      <c r="H137" s="5"/>
      <c r="I137" s="5"/>
      <c r="J137" s="5"/>
      <c r="K137" s="44"/>
      <c r="L137" s="44"/>
      <c r="M137" s="45"/>
      <c r="N137" s="44"/>
      <c r="O137" s="44"/>
      <c r="P137" s="44"/>
      <c r="Q137" s="46"/>
      <c r="R137" s="5"/>
      <c r="S137" s="6"/>
      <c r="T137" s="5"/>
      <c r="U137" s="5"/>
      <c r="V137" s="5"/>
      <c r="W137" s="5"/>
      <c r="X137" s="5"/>
      <c r="Y137" s="6"/>
      <c r="Z137" s="5"/>
      <c r="AA137" s="5"/>
      <c r="AB137" s="5"/>
    </row>
    <row r="138" spans="7:28" ht="18.75" customHeight="1" x14ac:dyDescent="0.25">
      <c r="G138" s="5"/>
      <c r="H138" s="5"/>
      <c r="I138" s="5"/>
      <c r="J138" s="5"/>
      <c r="K138" s="44"/>
      <c r="L138" s="44"/>
      <c r="M138" s="45"/>
      <c r="N138" s="44"/>
      <c r="O138" s="44"/>
      <c r="P138" s="44"/>
      <c r="Q138" s="46"/>
      <c r="R138" s="5"/>
      <c r="S138" s="6"/>
      <c r="T138" s="5"/>
      <c r="U138" s="5"/>
      <c r="V138" s="5"/>
      <c r="W138" s="5"/>
      <c r="X138" s="5"/>
      <c r="Y138" s="6"/>
      <c r="Z138" s="5"/>
      <c r="AA138" s="5"/>
      <c r="AB138" s="5"/>
    </row>
    <row r="139" spans="7:28" ht="18.75" customHeight="1" x14ac:dyDescent="0.25">
      <c r="G139" s="5"/>
      <c r="H139" s="5"/>
      <c r="I139" s="5"/>
      <c r="J139" s="5"/>
      <c r="K139" s="44"/>
      <c r="L139" s="44"/>
      <c r="M139" s="45"/>
      <c r="N139" s="44"/>
      <c r="O139" s="44"/>
      <c r="P139" s="44"/>
      <c r="Q139" s="46"/>
      <c r="R139" s="5"/>
      <c r="S139" s="6"/>
      <c r="T139" s="5"/>
      <c r="U139" s="5"/>
      <c r="V139" s="5"/>
      <c r="W139" s="5"/>
      <c r="X139" s="5"/>
      <c r="Y139" s="6"/>
      <c r="Z139" s="5"/>
      <c r="AA139" s="5"/>
      <c r="AB139" s="5"/>
    </row>
    <row r="140" spans="7:28" ht="18.75" customHeight="1" x14ac:dyDescent="0.25">
      <c r="G140" s="5"/>
      <c r="H140" s="5"/>
      <c r="I140" s="5"/>
      <c r="J140" s="5"/>
      <c r="K140" s="44"/>
      <c r="L140" s="44"/>
      <c r="M140" s="45"/>
      <c r="N140" s="44"/>
      <c r="O140" s="44"/>
      <c r="P140" s="44"/>
      <c r="Q140" s="46"/>
      <c r="R140" s="5"/>
      <c r="S140" s="6"/>
      <c r="T140" s="5"/>
      <c r="U140" s="5"/>
      <c r="V140" s="5"/>
      <c r="W140" s="5"/>
      <c r="X140" s="5"/>
      <c r="Y140" s="6"/>
      <c r="Z140" s="5"/>
      <c r="AA140" s="5"/>
      <c r="AB140" s="5"/>
    </row>
    <row r="141" spans="7:28" ht="18.75" customHeight="1" x14ac:dyDescent="0.25">
      <c r="G141" s="5"/>
      <c r="H141" s="5"/>
      <c r="I141" s="5"/>
      <c r="J141" s="5"/>
      <c r="K141" s="44"/>
      <c r="L141" s="44"/>
      <c r="M141" s="45"/>
      <c r="N141" s="44"/>
      <c r="O141" s="44"/>
      <c r="P141" s="44"/>
      <c r="Q141" s="46"/>
      <c r="R141" s="5"/>
      <c r="S141" s="6"/>
      <c r="T141" s="5"/>
      <c r="U141" s="5"/>
      <c r="V141" s="5"/>
      <c r="W141" s="5"/>
      <c r="X141" s="5"/>
      <c r="Y141" s="6"/>
      <c r="Z141" s="5"/>
      <c r="AA141" s="5"/>
      <c r="AB141" s="5"/>
    </row>
    <row r="142" spans="7:28" ht="18.75" customHeight="1" x14ac:dyDescent="0.25">
      <c r="G142" s="5"/>
      <c r="H142" s="5"/>
      <c r="I142" s="5"/>
      <c r="J142" s="5"/>
      <c r="K142" s="44"/>
      <c r="L142" s="44"/>
      <c r="M142" s="45"/>
      <c r="N142" s="44"/>
      <c r="O142" s="44"/>
      <c r="P142" s="44"/>
      <c r="Q142" s="46"/>
      <c r="R142" s="5"/>
      <c r="S142" s="6"/>
      <c r="T142" s="5"/>
      <c r="U142" s="5"/>
      <c r="V142" s="5"/>
      <c r="W142" s="5"/>
      <c r="X142" s="5"/>
      <c r="Y142" s="6"/>
      <c r="Z142" s="5"/>
      <c r="AA142" s="5"/>
      <c r="AB142" s="5"/>
    </row>
    <row r="143" spans="7:28" ht="18.75" customHeight="1" x14ac:dyDescent="0.25">
      <c r="G143" s="5"/>
      <c r="H143" s="5"/>
      <c r="I143" s="5"/>
      <c r="J143" s="5"/>
      <c r="K143" s="44"/>
      <c r="L143" s="44"/>
      <c r="M143" s="45"/>
      <c r="N143" s="44"/>
      <c r="O143" s="44"/>
      <c r="P143" s="44"/>
      <c r="Q143" s="46"/>
      <c r="R143" s="5"/>
      <c r="S143" s="6"/>
      <c r="T143" s="5"/>
      <c r="U143" s="5"/>
      <c r="V143" s="5"/>
      <c r="W143" s="5"/>
      <c r="X143" s="5"/>
      <c r="Y143" s="6"/>
      <c r="Z143" s="5"/>
      <c r="AA143" s="5"/>
      <c r="AB143" s="5"/>
    </row>
    <row r="144" spans="7:28" ht="18.75" customHeight="1" x14ac:dyDescent="0.25">
      <c r="G144" s="5"/>
      <c r="H144" s="5"/>
      <c r="I144" s="5"/>
      <c r="J144" s="5"/>
      <c r="K144" s="44"/>
      <c r="L144" s="44"/>
      <c r="M144" s="45"/>
      <c r="N144" s="44"/>
      <c r="O144" s="44"/>
      <c r="P144" s="44"/>
      <c r="Q144" s="46"/>
      <c r="R144" s="5"/>
      <c r="S144" s="6"/>
      <c r="T144" s="5"/>
      <c r="U144" s="5"/>
      <c r="V144" s="5"/>
      <c r="W144" s="5"/>
      <c r="X144" s="5"/>
      <c r="Y144" s="6"/>
      <c r="Z144" s="5"/>
      <c r="AA144" s="5"/>
      <c r="AB144" s="5"/>
    </row>
    <row r="145" spans="7:28" ht="18.75" customHeight="1" x14ac:dyDescent="0.25">
      <c r="G145" s="5"/>
      <c r="H145" s="5"/>
      <c r="I145" s="5"/>
      <c r="J145" s="5"/>
      <c r="K145" s="44"/>
      <c r="L145" s="44"/>
      <c r="M145" s="45"/>
      <c r="N145" s="44"/>
      <c r="O145" s="44"/>
      <c r="P145" s="44"/>
      <c r="Q145" s="46"/>
      <c r="R145" s="5"/>
      <c r="S145" s="6"/>
      <c r="T145" s="5"/>
      <c r="U145" s="5"/>
      <c r="V145" s="5"/>
      <c r="W145" s="5"/>
      <c r="X145" s="5"/>
      <c r="Y145" s="6"/>
      <c r="Z145" s="5"/>
      <c r="AA145" s="5"/>
      <c r="AB145" s="5"/>
    </row>
    <row r="146" spans="7:28" ht="18.75" customHeight="1" x14ac:dyDescent="0.25">
      <c r="G146" s="5"/>
      <c r="H146" s="5"/>
      <c r="I146" s="5"/>
      <c r="J146" s="5"/>
      <c r="K146" s="44"/>
      <c r="L146" s="44"/>
      <c r="M146" s="45"/>
      <c r="N146" s="44"/>
      <c r="O146" s="44"/>
      <c r="P146" s="44"/>
      <c r="Q146" s="46"/>
      <c r="R146" s="5"/>
      <c r="S146" s="6"/>
      <c r="T146" s="5"/>
      <c r="U146" s="5"/>
      <c r="V146" s="5"/>
      <c r="W146" s="5"/>
      <c r="X146" s="5"/>
      <c r="Y146" s="6"/>
      <c r="Z146" s="5"/>
      <c r="AA146" s="5"/>
      <c r="AB146" s="5"/>
    </row>
    <row r="147" spans="7:28" ht="18.75" customHeight="1" x14ac:dyDescent="0.25">
      <c r="G147" s="5"/>
      <c r="H147" s="5"/>
      <c r="I147" s="5"/>
      <c r="J147" s="5"/>
      <c r="K147" s="44"/>
      <c r="L147" s="44"/>
      <c r="M147" s="45"/>
      <c r="N147" s="44"/>
      <c r="O147" s="44"/>
      <c r="P147" s="44"/>
      <c r="Q147" s="46"/>
      <c r="R147" s="5"/>
      <c r="S147" s="6"/>
      <c r="T147" s="5"/>
      <c r="U147" s="5"/>
      <c r="V147" s="5"/>
      <c r="W147" s="5"/>
      <c r="X147" s="5"/>
      <c r="Y147" s="6"/>
      <c r="Z147" s="5"/>
      <c r="AA147" s="5"/>
      <c r="AB147" s="5"/>
    </row>
    <row r="148" spans="7:28" ht="18.75" customHeight="1" x14ac:dyDescent="0.25">
      <c r="G148" s="5"/>
      <c r="H148" s="5"/>
      <c r="I148" s="5"/>
      <c r="J148" s="5"/>
      <c r="K148" s="44"/>
      <c r="L148" s="44"/>
      <c r="M148" s="45"/>
      <c r="N148" s="44"/>
      <c r="O148" s="44"/>
      <c r="P148" s="44"/>
      <c r="Q148" s="46"/>
      <c r="R148" s="5"/>
      <c r="S148" s="6"/>
      <c r="T148" s="5"/>
      <c r="U148" s="5"/>
      <c r="V148" s="5"/>
      <c r="W148" s="5"/>
      <c r="X148" s="5"/>
      <c r="Y148" s="6"/>
      <c r="Z148" s="5"/>
      <c r="AA148" s="5"/>
      <c r="AB148" s="5"/>
    </row>
    <row r="149" spans="7:28" ht="18.75" customHeight="1" x14ac:dyDescent="0.25">
      <c r="G149" s="5"/>
      <c r="H149" s="5"/>
      <c r="I149" s="5"/>
      <c r="J149" s="5"/>
      <c r="K149" s="44"/>
      <c r="L149" s="44"/>
      <c r="M149" s="45"/>
      <c r="N149" s="44"/>
      <c r="O149" s="44"/>
      <c r="P149" s="44"/>
      <c r="Q149" s="46"/>
      <c r="R149" s="5"/>
      <c r="S149" s="6"/>
      <c r="T149" s="5"/>
      <c r="U149" s="5"/>
      <c r="V149" s="5"/>
      <c r="W149" s="5"/>
      <c r="X149" s="5"/>
      <c r="Y149" s="6"/>
      <c r="Z149" s="5"/>
      <c r="AA149" s="5"/>
      <c r="AB149" s="5"/>
    </row>
    <row r="150" spans="7:28" ht="18.75" customHeight="1" x14ac:dyDescent="0.25">
      <c r="G150" s="5"/>
      <c r="H150" s="5"/>
      <c r="I150" s="5"/>
      <c r="J150" s="5"/>
      <c r="K150" s="44"/>
      <c r="L150" s="44"/>
      <c r="M150" s="45"/>
      <c r="N150" s="44"/>
      <c r="O150" s="44"/>
      <c r="P150" s="44"/>
      <c r="Q150" s="46"/>
      <c r="R150" s="5"/>
      <c r="S150" s="6"/>
      <c r="T150" s="5"/>
      <c r="U150" s="5"/>
      <c r="V150" s="5"/>
      <c r="W150" s="5"/>
      <c r="X150" s="5"/>
      <c r="Y150" s="6"/>
      <c r="Z150" s="5"/>
      <c r="AA150" s="5"/>
      <c r="AB150" s="5"/>
    </row>
    <row r="151" spans="7:28" ht="18.75" customHeight="1" x14ac:dyDescent="0.25">
      <c r="G151" s="5"/>
      <c r="H151" s="5"/>
      <c r="I151" s="5"/>
      <c r="J151" s="5"/>
      <c r="K151" s="44"/>
      <c r="L151" s="44"/>
      <c r="M151" s="45"/>
      <c r="N151" s="44"/>
      <c r="O151" s="44"/>
      <c r="P151" s="44"/>
      <c r="Q151" s="46"/>
      <c r="R151" s="5"/>
      <c r="S151" s="6"/>
      <c r="T151" s="5"/>
      <c r="U151" s="5"/>
      <c r="V151" s="5"/>
      <c r="W151" s="5"/>
      <c r="X151" s="5"/>
      <c r="Y151" s="6"/>
      <c r="Z151" s="5"/>
      <c r="AA151" s="5"/>
      <c r="AB151" s="5"/>
    </row>
    <row r="152" spans="7:28" ht="18.75" customHeight="1" x14ac:dyDescent="0.25">
      <c r="G152" s="5"/>
      <c r="H152" s="5"/>
      <c r="I152" s="5"/>
      <c r="J152" s="5"/>
      <c r="K152" s="44"/>
      <c r="L152" s="44"/>
      <c r="M152" s="45"/>
      <c r="N152" s="44"/>
      <c r="O152" s="44"/>
      <c r="P152" s="44"/>
      <c r="Q152" s="46"/>
      <c r="R152" s="5"/>
      <c r="S152" s="6"/>
      <c r="T152" s="5"/>
      <c r="U152" s="5"/>
      <c r="V152" s="5"/>
      <c r="W152" s="5"/>
      <c r="X152" s="5"/>
      <c r="Y152" s="6"/>
      <c r="Z152" s="5"/>
      <c r="AA152" s="5"/>
      <c r="AB152" s="5"/>
    </row>
    <row r="153" spans="7:28" ht="18.75" customHeight="1" x14ac:dyDescent="0.25">
      <c r="G153" s="5"/>
      <c r="H153" s="5"/>
      <c r="I153" s="5"/>
      <c r="J153" s="5"/>
      <c r="K153" s="44"/>
      <c r="L153" s="44"/>
      <c r="M153" s="45"/>
      <c r="N153" s="44"/>
      <c r="O153" s="44"/>
      <c r="P153" s="44"/>
      <c r="Q153" s="46"/>
      <c r="R153" s="5"/>
      <c r="S153" s="6"/>
      <c r="T153" s="5"/>
      <c r="U153" s="5"/>
      <c r="V153" s="5"/>
      <c r="W153" s="5"/>
      <c r="X153" s="5"/>
      <c r="Y153" s="6"/>
      <c r="Z153" s="5"/>
      <c r="AA153" s="5"/>
      <c r="AB153" s="5"/>
    </row>
    <row r="154" spans="7:28" ht="18.75" customHeight="1" x14ac:dyDescent="0.25">
      <c r="G154" s="5"/>
      <c r="H154" s="5"/>
      <c r="I154" s="5"/>
      <c r="J154" s="5"/>
      <c r="K154" s="44"/>
      <c r="L154" s="44"/>
      <c r="M154" s="45"/>
      <c r="N154" s="44"/>
      <c r="O154" s="44"/>
      <c r="P154" s="44"/>
      <c r="Q154" s="46"/>
      <c r="R154" s="5"/>
      <c r="S154" s="6"/>
      <c r="T154" s="5"/>
      <c r="U154" s="5"/>
      <c r="V154" s="5"/>
      <c r="W154" s="5"/>
      <c r="X154" s="5"/>
      <c r="Y154" s="6"/>
      <c r="Z154" s="5"/>
      <c r="AA154" s="5"/>
      <c r="AB154" s="5"/>
    </row>
    <row r="155" spans="7:28" ht="18.75" customHeight="1" x14ac:dyDescent="0.25">
      <c r="G155" s="5"/>
      <c r="H155" s="5"/>
      <c r="I155" s="5"/>
      <c r="J155" s="5"/>
      <c r="K155" s="44"/>
      <c r="L155" s="44"/>
      <c r="M155" s="45"/>
      <c r="N155" s="44"/>
      <c r="O155" s="44"/>
      <c r="P155" s="44"/>
      <c r="Q155" s="46"/>
      <c r="R155" s="5"/>
      <c r="S155" s="6"/>
      <c r="T155" s="5"/>
      <c r="U155" s="5"/>
      <c r="V155" s="5"/>
      <c r="W155" s="5"/>
      <c r="X155" s="5"/>
      <c r="Y155" s="6"/>
      <c r="Z155" s="5"/>
      <c r="AA155" s="5"/>
      <c r="AB155" s="5"/>
    </row>
    <row r="156" spans="7:28" ht="18.75" customHeight="1" x14ac:dyDescent="0.25">
      <c r="G156" s="5"/>
      <c r="H156" s="5"/>
      <c r="I156" s="5"/>
      <c r="J156" s="5"/>
      <c r="K156" s="44"/>
      <c r="L156" s="44"/>
      <c r="M156" s="45"/>
      <c r="N156" s="44"/>
      <c r="O156" s="44"/>
      <c r="P156" s="44"/>
      <c r="Q156" s="46"/>
      <c r="R156" s="5"/>
      <c r="S156" s="6"/>
      <c r="T156" s="5"/>
      <c r="U156" s="5"/>
      <c r="V156" s="5"/>
      <c r="W156" s="5"/>
      <c r="X156" s="5"/>
      <c r="Y156" s="6"/>
      <c r="Z156" s="5"/>
      <c r="AA156" s="5"/>
      <c r="AB156" s="5"/>
    </row>
    <row r="157" spans="7:28" ht="18.75" customHeight="1" x14ac:dyDescent="0.25">
      <c r="G157" s="5"/>
      <c r="H157" s="5"/>
      <c r="I157" s="5"/>
      <c r="J157" s="5"/>
      <c r="K157" s="44"/>
      <c r="L157" s="44"/>
      <c r="M157" s="45"/>
      <c r="N157" s="44"/>
      <c r="O157" s="44"/>
      <c r="P157" s="44"/>
      <c r="Q157" s="46"/>
      <c r="R157" s="5"/>
      <c r="S157" s="6"/>
      <c r="T157" s="5"/>
      <c r="U157" s="5"/>
      <c r="V157" s="5"/>
      <c r="W157" s="5"/>
      <c r="X157" s="5"/>
      <c r="Y157" s="6"/>
      <c r="Z157" s="5"/>
      <c r="AA157" s="5"/>
      <c r="AB157" s="5"/>
    </row>
    <row r="158" spans="7:28" ht="18.75" customHeight="1" x14ac:dyDescent="0.25">
      <c r="G158" s="5"/>
      <c r="H158" s="5"/>
      <c r="I158" s="5"/>
      <c r="J158" s="5"/>
      <c r="K158" s="44"/>
      <c r="L158" s="44"/>
      <c r="M158" s="45"/>
      <c r="N158" s="44"/>
      <c r="O158" s="44"/>
      <c r="P158" s="44"/>
      <c r="Q158" s="46"/>
      <c r="R158" s="5"/>
      <c r="S158" s="6"/>
      <c r="T158" s="5"/>
      <c r="U158" s="5"/>
      <c r="V158" s="5"/>
      <c r="W158" s="5"/>
      <c r="X158" s="5"/>
      <c r="Y158" s="6"/>
      <c r="Z158" s="5"/>
      <c r="AA158" s="5"/>
      <c r="AB158" s="5"/>
    </row>
    <row r="159" spans="7:28" ht="18.75" customHeight="1" x14ac:dyDescent="0.25">
      <c r="G159" s="5"/>
      <c r="H159" s="5"/>
      <c r="I159" s="5"/>
      <c r="J159" s="5"/>
      <c r="K159" s="44"/>
      <c r="L159" s="44"/>
      <c r="M159" s="45"/>
      <c r="N159" s="44"/>
      <c r="O159" s="44"/>
      <c r="P159" s="44"/>
      <c r="Q159" s="46"/>
      <c r="R159" s="5"/>
      <c r="S159" s="6"/>
      <c r="T159" s="5"/>
      <c r="U159" s="5"/>
      <c r="V159" s="5"/>
      <c r="W159" s="5"/>
      <c r="X159" s="5"/>
      <c r="Y159" s="6"/>
      <c r="Z159" s="5"/>
      <c r="AA159" s="5"/>
      <c r="AB159" s="5"/>
    </row>
    <row r="160" spans="7:28" ht="18.75" customHeight="1" x14ac:dyDescent="0.25">
      <c r="G160" s="5"/>
      <c r="H160" s="5"/>
      <c r="I160" s="5"/>
      <c r="J160" s="5"/>
      <c r="K160" s="44"/>
      <c r="L160" s="44"/>
      <c r="M160" s="45"/>
      <c r="N160" s="44"/>
      <c r="O160" s="44"/>
      <c r="P160" s="44"/>
      <c r="Q160" s="46"/>
      <c r="R160" s="5"/>
      <c r="S160" s="6"/>
      <c r="T160" s="5"/>
      <c r="U160" s="5"/>
      <c r="V160" s="5"/>
      <c r="W160" s="5"/>
      <c r="X160" s="5"/>
      <c r="Y160" s="6"/>
      <c r="Z160" s="5"/>
      <c r="AA160" s="5"/>
      <c r="AB160" s="5"/>
    </row>
    <row r="161" spans="7:28" ht="18.75" customHeight="1" x14ac:dyDescent="0.25">
      <c r="G161" s="5"/>
      <c r="H161" s="5"/>
      <c r="I161" s="5"/>
      <c r="J161" s="5"/>
      <c r="K161" s="44"/>
      <c r="L161" s="44"/>
      <c r="M161" s="45"/>
      <c r="N161" s="44"/>
      <c r="O161" s="44"/>
      <c r="P161" s="44"/>
      <c r="Q161" s="46"/>
      <c r="R161" s="5"/>
      <c r="S161" s="6"/>
      <c r="T161" s="5"/>
      <c r="U161" s="5"/>
      <c r="V161" s="5"/>
      <c r="W161" s="5"/>
      <c r="X161" s="5"/>
      <c r="Y161" s="6"/>
      <c r="Z161" s="5"/>
      <c r="AA161" s="5"/>
      <c r="AB161" s="5"/>
    </row>
    <row r="162" spans="7:28" ht="18.75" customHeight="1" x14ac:dyDescent="0.25">
      <c r="G162" s="5"/>
      <c r="H162" s="5"/>
      <c r="I162" s="5"/>
      <c r="J162" s="5"/>
      <c r="K162" s="44"/>
      <c r="L162" s="44"/>
      <c r="M162" s="45"/>
      <c r="N162" s="44"/>
      <c r="O162" s="44"/>
      <c r="P162" s="44"/>
      <c r="Q162" s="46"/>
      <c r="R162" s="5"/>
      <c r="S162" s="6"/>
      <c r="T162" s="5"/>
      <c r="U162" s="5"/>
      <c r="V162" s="5"/>
      <c r="W162" s="5"/>
      <c r="X162" s="5"/>
      <c r="Y162" s="6"/>
      <c r="Z162" s="5"/>
      <c r="AA162" s="5"/>
      <c r="AB162" s="5"/>
    </row>
    <row r="163" spans="7:28" ht="18.75" customHeight="1" x14ac:dyDescent="0.25">
      <c r="G163" s="5"/>
      <c r="H163" s="5"/>
      <c r="I163" s="5"/>
      <c r="J163" s="5"/>
      <c r="K163" s="44"/>
      <c r="L163" s="44"/>
      <c r="M163" s="45"/>
      <c r="N163" s="44"/>
      <c r="O163" s="44"/>
      <c r="P163" s="44"/>
      <c r="Q163" s="46"/>
      <c r="R163" s="5"/>
      <c r="S163" s="6"/>
      <c r="T163" s="5"/>
      <c r="U163" s="5"/>
      <c r="V163" s="5"/>
      <c r="W163" s="5"/>
      <c r="X163" s="5"/>
      <c r="Y163" s="6"/>
      <c r="Z163" s="5"/>
      <c r="AA163" s="5"/>
      <c r="AB163" s="5"/>
    </row>
    <row r="164" spans="7:28" ht="18.75" customHeight="1" x14ac:dyDescent="0.25">
      <c r="G164" s="5"/>
      <c r="H164" s="5"/>
      <c r="I164" s="5"/>
      <c r="J164" s="5"/>
      <c r="K164" s="44"/>
      <c r="L164" s="44"/>
      <c r="M164" s="45"/>
      <c r="N164" s="44"/>
      <c r="O164" s="44"/>
      <c r="P164" s="44"/>
      <c r="Q164" s="46"/>
      <c r="R164" s="5"/>
      <c r="S164" s="6"/>
      <c r="T164" s="5"/>
      <c r="U164" s="5"/>
      <c r="V164" s="5"/>
      <c r="W164" s="5"/>
      <c r="X164" s="5"/>
      <c r="Y164" s="6"/>
      <c r="Z164" s="5"/>
      <c r="AA164" s="5"/>
      <c r="AB164" s="5"/>
    </row>
    <row r="165" spans="7:28" ht="18.75" customHeight="1" x14ac:dyDescent="0.25">
      <c r="G165" s="5"/>
      <c r="H165" s="5"/>
      <c r="I165" s="5"/>
      <c r="J165" s="5"/>
      <c r="K165" s="44"/>
      <c r="L165" s="44"/>
      <c r="M165" s="45"/>
      <c r="N165" s="44"/>
      <c r="O165" s="44"/>
      <c r="P165" s="44"/>
      <c r="Q165" s="46"/>
      <c r="R165" s="5"/>
      <c r="S165" s="6"/>
      <c r="T165" s="5"/>
      <c r="U165" s="5"/>
      <c r="V165" s="5"/>
      <c r="W165" s="5"/>
      <c r="X165" s="5"/>
      <c r="Y165" s="6"/>
      <c r="Z165" s="5"/>
      <c r="AA165" s="5"/>
      <c r="AB165" s="5"/>
    </row>
    <row r="166" spans="7:28" ht="18.75" customHeight="1" x14ac:dyDescent="0.25">
      <c r="G166" s="5"/>
      <c r="H166" s="5"/>
      <c r="I166" s="5"/>
      <c r="J166" s="5"/>
      <c r="K166" s="44"/>
      <c r="L166" s="44"/>
      <c r="M166" s="45"/>
      <c r="N166" s="44"/>
      <c r="O166" s="44"/>
      <c r="P166" s="44"/>
      <c r="Q166" s="46"/>
      <c r="R166" s="5"/>
      <c r="S166" s="6"/>
      <c r="T166" s="5"/>
      <c r="U166" s="5"/>
      <c r="V166" s="5"/>
      <c r="W166" s="5"/>
      <c r="X166" s="5"/>
      <c r="Y166" s="6"/>
      <c r="Z166" s="5"/>
      <c r="AA166" s="5"/>
      <c r="AB166" s="5"/>
    </row>
    <row r="167" spans="7:28" ht="18.75" customHeight="1" x14ac:dyDescent="0.25">
      <c r="G167" s="5"/>
      <c r="H167" s="5"/>
      <c r="I167" s="5"/>
      <c r="J167" s="5"/>
      <c r="K167" s="44"/>
      <c r="L167" s="44"/>
      <c r="M167" s="45"/>
      <c r="N167" s="44"/>
      <c r="O167" s="44"/>
      <c r="P167" s="44"/>
      <c r="Q167" s="46"/>
      <c r="R167" s="5"/>
      <c r="S167" s="6"/>
      <c r="T167" s="5"/>
      <c r="U167" s="5"/>
      <c r="V167" s="5"/>
      <c r="W167" s="5"/>
      <c r="X167" s="5"/>
      <c r="Y167" s="6"/>
      <c r="Z167" s="5"/>
      <c r="AA167" s="5"/>
      <c r="AB167" s="5"/>
    </row>
    <row r="168" spans="7:28" ht="18.75" customHeight="1" x14ac:dyDescent="0.25">
      <c r="G168" s="5"/>
      <c r="H168" s="5"/>
      <c r="I168" s="5"/>
      <c r="J168" s="5"/>
      <c r="K168" s="44"/>
      <c r="L168" s="44"/>
      <c r="M168" s="45"/>
      <c r="N168" s="44"/>
      <c r="O168" s="44"/>
      <c r="P168" s="44"/>
      <c r="Q168" s="46"/>
      <c r="R168" s="5"/>
      <c r="S168" s="6"/>
      <c r="T168" s="5"/>
      <c r="U168" s="5"/>
      <c r="V168" s="5"/>
      <c r="W168" s="5"/>
      <c r="X168" s="5"/>
      <c r="Y168" s="6"/>
      <c r="Z168" s="5"/>
      <c r="AA168" s="5"/>
      <c r="AB168" s="5"/>
    </row>
    <row r="169" spans="7:28" ht="18.75" customHeight="1" x14ac:dyDescent="0.25">
      <c r="G169" s="5"/>
      <c r="H169" s="5"/>
      <c r="I169" s="5"/>
      <c r="J169" s="5"/>
      <c r="K169" s="44"/>
      <c r="L169" s="44"/>
      <c r="M169" s="45"/>
      <c r="N169" s="44"/>
      <c r="O169" s="44"/>
      <c r="P169" s="44"/>
      <c r="Q169" s="46"/>
      <c r="R169" s="5"/>
      <c r="S169" s="6"/>
      <c r="T169" s="5"/>
      <c r="U169" s="5"/>
      <c r="V169" s="5"/>
      <c r="W169" s="5"/>
      <c r="X169" s="5"/>
      <c r="Y169" s="6"/>
      <c r="Z169" s="5"/>
      <c r="AA169" s="5"/>
      <c r="AB169" s="5"/>
    </row>
    <row r="170" spans="7:28" ht="18.75" customHeight="1" x14ac:dyDescent="0.25">
      <c r="G170" s="5"/>
      <c r="H170" s="5"/>
      <c r="I170" s="5"/>
      <c r="J170" s="5"/>
      <c r="K170" s="44"/>
      <c r="L170" s="44"/>
      <c r="M170" s="45"/>
      <c r="N170" s="44"/>
      <c r="O170" s="44"/>
      <c r="P170" s="44"/>
      <c r="Q170" s="46"/>
      <c r="R170" s="5"/>
      <c r="S170" s="6"/>
      <c r="T170" s="5"/>
      <c r="U170" s="5"/>
      <c r="V170" s="5"/>
      <c r="W170" s="5"/>
      <c r="X170" s="5"/>
      <c r="Y170" s="6"/>
      <c r="Z170" s="5"/>
      <c r="AA170" s="5"/>
      <c r="AB170" s="5"/>
    </row>
    <row r="171" spans="7:28" ht="18.75" customHeight="1" x14ac:dyDescent="0.25">
      <c r="G171" s="5"/>
      <c r="H171" s="5"/>
      <c r="I171" s="5"/>
      <c r="J171" s="5"/>
      <c r="K171" s="44"/>
      <c r="L171" s="44"/>
      <c r="M171" s="45"/>
      <c r="N171" s="44"/>
      <c r="O171" s="44"/>
      <c r="P171" s="44"/>
      <c r="Q171" s="46"/>
      <c r="R171" s="5"/>
      <c r="S171" s="6"/>
      <c r="T171" s="5"/>
      <c r="U171" s="5"/>
      <c r="V171" s="5"/>
      <c r="W171" s="5"/>
      <c r="X171" s="5"/>
      <c r="Y171" s="6"/>
      <c r="Z171" s="5"/>
      <c r="AA171" s="5"/>
      <c r="AB171" s="5"/>
    </row>
    <row r="172" spans="7:28" ht="18.75" customHeight="1" x14ac:dyDescent="0.25">
      <c r="G172" s="5"/>
      <c r="H172" s="5"/>
      <c r="I172" s="5"/>
      <c r="J172" s="5"/>
      <c r="K172" s="44"/>
      <c r="L172" s="44"/>
      <c r="M172" s="45"/>
      <c r="N172" s="44"/>
      <c r="O172" s="44"/>
      <c r="P172" s="44"/>
      <c r="Q172" s="46"/>
      <c r="R172" s="5"/>
      <c r="S172" s="6"/>
      <c r="T172" s="5"/>
      <c r="U172" s="5"/>
      <c r="V172" s="5"/>
      <c r="W172" s="5"/>
      <c r="X172" s="5"/>
      <c r="Y172" s="6"/>
      <c r="Z172" s="5"/>
      <c r="AA172" s="5"/>
      <c r="AB172" s="5"/>
    </row>
    <row r="173" spans="7:28" ht="18.75" customHeight="1" x14ac:dyDescent="0.25">
      <c r="G173" s="5"/>
      <c r="H173" s="5"/>
      <c r="I173" s="5"/>
      <c r="J173" s="5"/>
      <c r="K173" s="44"/>
      <c r="L173" s="44"/>
      <c r="M173" s="45"/>
      <c r="N173" s="44"/>
      <c r="O173" s="44"/>
      <c r="P173" s="44"/>
      <c r="Q173" s="46"/>
      <c r="R173" s="5"/>
      <c r="S173" s="6"/>
      <c r="T173" s="5"/>
      <c r="U173" s="5"/>
      <c r="V173" s="5"/>
      <c r="W173" s="5"/>
      <c r="X173" s="5"/>
      <c r="Y173" s="6"/>
      <c r="Z173" s="5"/>
      <c r="AA173" s="5"/>
      <c r="AB173" s="5"/>
    </row>
    <row r="174" spans="7:28" ht="18.75" customHeight="1" x14ac:dyDescent="0.25">
      <c r="G174" s="5"/>
      <c r="H174" s="5"/>
      <c r="I174" s="5"/>
      <c r="J174" s="5"/>
      <c r="K174" s="44"/>
      <c r="L174" s="44"/>
      <c r="M174" s="45"/>
      <c r="N174" s="44"/>
      <c r="O174" s="44"/>
      <c r="P174" s="44"/>
      <c r="Q174" s="46"/>
      <c r="R174" s="5"/>
      <c r="S174" s="6"/>
      <c r="T174" s="5"/>
      <c r="U174" s="5"/>
      <c r="V174" s="5"/>
      <c r="W174" s="5"/>
      <c r="X174" s="5"/>
      <c r="Y174" s="6"/>
      <c r="Z174" s="5"/>
      <c r="AA174" s="5"/>
      <c r="AB174" s="5"/>
    </row>
    <row r="175" spans="7:28" ht="18.75" customHeight="1" x14ac:dyDescent="0.25">
      <c r="G175" s="5"/>
      <c r="H175" s="5"/>
      <c r="I175" s="5"/>
      <c r="J175" s="5"/>
      <c r="K175" s="44"/>
      <c r="L175" s="44"/>
      <c r="M175" s="45"/>
      <c r="N175" s="44"/>
      <c r="O175" s="44"/>
      <c r="P175" s="44"/>
      <c r="Q175" s="46"/>
      <c r="R175" s="5"/>
      <c r="S175" s="6"/>
      <c r="T175" s="5"/>
      <c r="U175" s="5"/>
      <c r="V175" s="5"/>
      <c r="W175" s="5"/>
      <c r="X175" s="5"/>
      <c r="Y175" s="6"/>
      <c r="Z175" s="5"/>
      <c r="AA175" s="5"/>
      <c r="AB175" s="5"/>
    </row>
    <row r="176" spans="7:28" ht="18.75" customHeight="1" x14ac:dyDescent="0.25">
      <c r="G176" s="5"/>
      <c r="H176" s="5"/>
      <c r="I176" s="5"/>
      <c r="J176" s="5"/>
      <c r="K176" s="44"/>
      <c r="L176" s="44"/>
      <c r="M176" s="45"/>
      <c r="N176" s="44"/>
      <c r="O176" s="44"/>
      <c r="P176" s="44"/>
      <c r="Q176" s="46"/>
      <c r="R176" s="5"/>
      <c r="S176" s="6"/>
      <c r="T176" s="5"/>
      <c r="U176" s="5"/>
      <c r="V176" s="5"/>
      <c r="W176" s="5"/>
      <c r="X176" s="5"/>
      <c r="Y176" s="6"/>
      <c r="Z176" s="5"/>
      <c r="AA176" s="5"/>
      <c r="AB176" s="5"/>
    </row>
    <row r="177" spans="7:28" ht="18.75" customHeight="1" x14ac:dyDescent="0.25">
      <c r="G177" s="5"/>
      <c r="H177" s="5"/>
      <c r="I177" s="5"/>
      <c r="J177" s="5"/>
      <c r="K177" s="44"/>
      <c r="L177" s="44"/>
      <c r="M177" s="45"/>
      <c r="N177" s="44"/>
      <c r="O177" s="44"/>
      <c r="P177" s="44"/>
      <c r="Q177" s="46"/>
      <c r="R177" s="5"/>
      <c r="S177" s="6"/>
      <c r="T177" s="5"/>
      <c r="U177" s="5"/>
      <c r="V177" s="5"/>
      <c r="W177" s="5"/>
      <c r="X177" s="5"/>
      <c r="Y177" s="6"/>
      <c r="Z177" s="5"/>
      <c r="AA177" s="5"/>
      <c r="AB177" s="5"/>
    </row>
    <row r="178" spans="7:28" ht="18.75" customHeight="1" x14ac:dyDescent="0.25">
      <c r="G178" s="5"/>
      <c r="H178" s="5"/>
      <c r="I178" s="5"/>
      <c r="J178" s="5"/>
      <c r="K178" s="44"/>
      <c r="L178" s="44"/>
      <c r="M178" s="45"/>
      <c r="N178" s="44"/>
      <c r="O178" s="44"/>
      <c r="P178" s="44"/>
      <c r="Q178" s="46"/>
      <c r="R178" s="5"/>
      <c r="S178" s="6"/>
      <c r="T178" s="5"/>
      <c r="U178" s="5"/>
      <c r="V178" s="5"/>
      <c r="W178" s="5"/>
      <c r="X178" s="5"/>
      <c r="Y178" s="6"/>
      <c r="Z178" s="5"/>
      <c r="AA178" s="5"/>
      <c r="AB178" s="5"/>
    </row>
    <row r="179" spans="7:28" ht="18.75" customHeight="1" x14ac:dyDescent="0.25">
      <c r="G179" s="5"/>
      <c r="H179" s="5"/>
      <c r="I179" s="5"/>
      <c r="J179" s="5"/>
      <c r="K179" s="44"/>
      <c r="L179" s="44"/>
      <c r="M179" s="45"/>
      <c r="N179" s="44"/>
      <c r="O179" s="44"/>
      <c r="P179" s="44"/>
      <c r="Q179" s="46"/>
      <c r="R179" s="5"/>
      <c r="S179" s="6"/>
      <c r="T179" s="5"/>
      <c r="U179" s="5"/>
      <c r="V179" s="5"/>
      <c r="W179" s="5"/>
      <c r="X179" s="5"/>
      <c r="Y179" s="6"/>
      <c r="Z179" s="5"/>
      <c r="AA179" s="5"/>
      <c r="AB179" s="5"/>
    </row>
    <row r="180" spans="7:28" ht="18.75" customHeight="1" x14ac:dyDescent="0.25">
      <c r="G180" s="5"/>
      <c r="H180" s="5"/>
      <c r="I180" s="5"/>
      <c r="J180" s="5"/>
      <c r="K180" s="44"/>
      <c r="L180" s="44"/>
      <c r="M180" s="45"/>
      <c r="N180" s="44"/>
      <c r="O180" s="44"/>
      <c r="P180" s="44"/>
      <c r="Q180" s="46"/>
      <c r="R180" s="5"/>
      <c r="S180" s="6"/>
      <c r="T180" s="5"/>
      <c r="U180" s="5"/>
      <c r="V180" s="5"/>
      <c r="W180" s="5"/>
      <c r="X180" s="5"/>
      <c r="Y180" s="6"/>
      <c r="Z180" s="5"/>
      <c r="AA180" s="5"/>
      <c r="AB180" s="5"/>
    </row>
    <row r="181" spans="7:28" ht="18.75" customHeight="1" x14ac:dyDescent="0.25">
      <c r="G181" s="5"/>
      <c r="H181" s="5"/>
      <c r="I181" s="5"/>
      <c r="J181" s="5"/>
      <c r="K181" s="44"/>
      <c r="L181" s="44"/>
      <c r="M181" s="45"/>
      <c r="N181" s="44"/>
      <c r="O181" s="44"/>
      <c r="P181" s="44"/>
      <c r="Q181" s="46"/>
      <c r="R181" s="5"/>
      <c r="S181" s="6"/>
      <c r="T181" s="5"/>
      <c r="U181" s="5"/>
      <c r="V181" s="5"/>
      <c r="W181" s="5"/>
      <c r="X181" s="5"/>
      <c r="Y181" s="6"/>
      <c r="Z181" s="5"/>
      <c r="AA181" s="5"/>
      <c r="AB181" s="5"/>
    </row>
    <row r="182" spans="7:28" ht="18.75" customHeight="1" x14ac:dyDescent="0.25">
      <c r="G182" s="5"/>
      <c r="H182" s="5"/>
      <c r="I182" s="5"/>
      <c r="J182" s="5"/>
      <c r="K182" s="44"/>
      <c r="L182" s="44"/>
      <c r="M182" s="45"/>
      <c r="N182" s="44"/>
      <c r="O182" s="44"/>
      <c r="P182" s="44"/>
      <c r="Q182" s="46"/>
      <c r="R182" s="5"/>
      <c r="S182" s="6"/>
      <c r="T182" s="5"/>
      <c r="U182" s="5"/>
      <c r="V182" s="5"/>
      <c r="W182" s="5"/>
      <c r="X182" s="5"/>
      <c r="Y182" s="6"/>
      <c r="Z182" s="5"/>
      <c r="AA182" s="5"/>
      <c r="AB182" s="5"/>
    </row>
    <row r="183" spans="7:28" ht="18.75" customHeight="1" x14ac:dyDescent="0.25">
      <c r="G183" s="5"/>
      <c r="H183" s="5"/>
      <c r="I183" s="5"/>
      <c r="J183" s="5"/>
      <c r="K183" s="44"/>
      <c r="L183" s="44"/>
      <c r="M183" s="45"/>
      <c r="N183" s="44"/>
      <c r="O183" s="44"/>
      <c r="P183" s="44"/>
      <c r="Q183" s="46"/>
      <c r="R183" s="5"/>
      <c r="S183" s="6"/>
      <c r="T183" s="5"/>
      <c r="U183" s="5"/>
      <c r="V183" s="5"/>
      <c r="W183" s="5"/>
      <c r="X183" s="5"/>
      <c r="Y183" s="6"/>
      <c r="Z183" s="5"/>
      <c r="AA183" s="5"/>
      <c r="AB183" s="5"/>
    </row>
    <row r="184" spans="7:28" ht="18.75" customHeight="1" x14ac:dyDescent="0.25">
      <c r="G184" s="5"/>
      <c r="H184" s="5"/>
      <c r="I184" s="5"/>
      <c r="J184" s="5"/>
      <c r="K184" s="44"/>
      <c r="L184" s="44"/>
      <c r="M184" s="45"/>
      <c r="N184" s="44"/>
      <c r="O184" s="44"/>
      <c r="P184" s="44"/>
      <c r="Q184" s="46"/>
      <c r="R184" s="5"/>
      <c r="S184" s="6"/>
      <c r="T184" s="5"/>
      <c r="U184" s="5"/>
      <c r="V184" s="5"/>
      <c r="W184" s="5"/>
      <c r="X184" s="5"/>
      <c r="Y184" s="6"/>
      <c r="Z184" s="5"/>
      <c r="AA184" s="5"/>
      <c r="AB184" s="5"/>
    </row>
    <row r="185" spans="7:28" ht="18.75" customHeight="1" x14ac:dyDescent="0.25">
      <c r="G185" s="5"/>
      <c r="H185" s="5"/>
      <c r="I185" s="5"/>
      <c r="J185" s="5"/>
      <c r="K185" s="44"/>
      <c r="L185" s="44"/>
      <c r="M185" s="45"/>
      <c r="N185" s="44"/>
      <c r="O185" s="44"/>
      <c r="P185" s="44"/>
      <c r="Q185" s="46"/>
      <c r="R185" s="5"/>
      <c r="S185" s="6"/>
      <c r="T185" s="5"/>
      <c r="U185" s="5"/>
      <c r="V185" s="5"/>
      <c r="W185" s="5"/>
      <c r="X185" s="5"/>
      <c r="Y185" s="6"/>
      <c r="Z185" s="5"/>
      <c r="AA185" s="5"/>
      <c r="AB185" s="5"/>
    </row>
    <row r="186" spans="7:28" ht="18.75" customHeight="1" x14ac:dyDescent="0.25">
      <c r="G186" s="5"/>
      <c r="H186" s="5"/>
      <c r="I186" s="5"/>
      <c r="J186" s="5"/>
      <c r="K186" s="44"/>
      <c r="L186" s="44"/>
      <c r="M186" s="45"/>
      <c r="N186" s="44"/>
      <c r="O186" s="44"/>
      <c r="P186" s="44"/>
      <c r="Q186" s="46"/>
      <c r="R186" s="5"/>
      <c r="S186" s="6"/>
      <c r="T186" s="5"/>
      <c r="U186" s="5"/>
      <c r="V186" s="5"/>
      <c r="W186" s="5"/>
      <c r="X186" s="5"/>
      <c r="Y186" s="6"/>
      <c r="Z186" s="5"/>
      <c r="AA186" s="5"/>
      <c r="AB186" s="5"/>
    </row>
    <row r="187" spans="7:28" ht="18.75" customHeight="1" x14ac:dyDescent="0.25">
      <c r="G187" s="5"/>
      <c r="H187" s="5"/>
      <c r="I187" s="5"/>
      <c r="J187" s="5"/>
      <c r="K187" s="44"/>
      <c r="L187" s="44"/>
      <c r="M187" s="45"/>
      <c r="N187" s="44"/>
      <c r="O187" s="44"/>
      <c r="P187" s="44"/>
      <c r="Q187" s="46"/>
      <c r="R187" s="5"/>
      <c r="S187" s="6"/>
      <c r="T187" s="5"/>
      <c r="U187" s="5"/>
      <c r="V187" s="5"/>
      <c r="W187" s="5"/>
      <c r="X187" s="5"/>
      <c r="Y187" s="6"/>
      <c r="Z187" s="5"/>
      <c r="AA187" s="5"/>
      <c r="AB187" s="5"/>
    </row>
    <row r="188" spans="7:28" ht="18.75" customHeight="1" x14ac:dyDescent="0.25">
      <c r="G188" s="5"/>
      <c r="H188" s="5"/>
      <c r="I188" s="5"/>
      <c r="J188" s="5"/>
      <c r="K188" s="44"/>
      <c r="L188" s="44"/>
      <c r="M188" s="45"/>
      <c r="N188" s="44"/>
      <c r="O188" s="44"/>
      <c r="P188" s="44"/>
      <c r="Q188" s="46"/>
      <c r="R188" s="5"/>
      <c r="S188" s="6"/>
      <c r="T188" s="5"/>
      <c r="U188" s="5"/>
      <c r="V188" s="5"/>
      <c r="W188" s="5"/>
      <c r="X188" s="5"/>
      <c r="Y188" s="6"/>
      <c r="Z188" s="5"/>
      <c r="AA188" s="5"/>
      <c r="AB188" s="5"/>
    </row>
    <row r="189" spans="7:28" ht="18.75" customHeight="1" x14ac:dyDescent="0.25">
      <c r="G189" s="5"/>
      <c r="H189" s="5"/>
      <c r="I189" s="5"/>
      <c r="J189" s="5"/>
      <c r="K189" s="44"/>
      <c r="L189" s="44"/>
      <c r="M189" s="45"/>
      <c r="N189" s="44"/>
      <c r="O189" s="44"/>
      <c r="P189" s="44"/>
      <c r="Q189" s="46"/>
      <c r="R189" s="5"/>
      <c r="S189" s="6"/>
      <c r="T189" s="5"/>
      <c r="U189" s="5"/>
      <c r="V189" s="5"/>
      <c r="W189" s="5"/>
      <c r="X189" s="5"/>
      <c r="Y189" s="6"/>
      <c r="Z189" s="5"/>
      <c r="AA189" s="5"/>
      <c r="AB189" s="5"/>
    </row>
    <row r="190" spans="7:28" ht="18.75" customHeight="1" x14ac:dyDescent="0.25">
      <c r="G190" s="5"/>
      <c r="H190" s="5"/>
      <c r="I190" s="5"/>
      <c r="J190" s="5"/>
      <c r="K190" s="44"/>
      <c r="L190" s="44"/>
      <c r="M190" s="45"/>
      <c r="N190" s="44"/>
      <c r="O190" s="44"/>
      <c r="P190" s="44"/>
      <c r="Q190" s="46"/>
      <c r="R190" s="5"/>
      <c r="S190" s="6"/>
      <c r="T190" s="5"/>
      <c r="U190" s="5"/>
      <c r="V190" s="5"/>
      <c r="W190" s="5"/>
      <c r="X190" s="5"/>
      <c r="Y190" s="6"/>
      <c r="Z190" s="5"/>
      <c r="AA190" s="5"/>
      <c r="AB190" s="5"/>
    </row>
    <row r="191" spans="7:28" ht="18.75" customHeight="1" x14ac:dyDescent="0.25">
      <c r="G191" s="5"/>
      <c r="H191" s="5"/>
      <c r="I191" s="5"/>
      <c r="J191" s="5"/>
      <c r="K191" s="44"/>
      <c r="L191" s="44"/>
      <c r="M191" s="45"/>
      <c r="N191" s="44"/>
      <c r="O191" s="44"/>
      <c r="P191" s="44"/>
      <c r="Q191" s="46"/>
      <c r="R191" s="5"/>
      <c r="S191" s="6"/>
      <c r="T191" s="5"/>
      <c r="U191" s="5"/>
      <c r="V191" s="5"/>
      <c r="W191" s="5"/>
      <c r="X191" s="5"/>
      <c r="Y191" s="6"/>
      <c r="Z191" s="5"/>
      <c r="AA191" s="5"/>
      <c r="AB191" s="5"/>
    </row>
    <row r="192" spans="7:28" ht="18.75" customHeight="1" x14ac:dyDescent="0.25">
      <c r="G192" s="5"/>
      <c r="H192" s="5"/>
      <c r="I192" s="5"/>
      <c r="J192" s="5"/>
      <c r="K192" s="44"/>
      <c r="L192" s="44"/>
      <c r="M192" s="45"/>
      <c r="N192" s="44"/>
      <c r="O192" s="44"/>
      <c r="P192" s="44"/>
      <c r="Q192" s="46"/>
      <c r="R192" s="5"/>
      <c r="S192" s="6"/>
      <c r="T192" s="5"/>
      <c r="U192" s="5"/>
      <c r="V192" s="5"/>
      <c r="W192" s="5"/>
      <c r="X192" s="5"/>
      <c r="Y192" s="6"/>
      <c r="Z192" s="5"/>
      <c r="AA192" s="5"/>
      <c r="AB192" s="5"/>
    </row>
    <row r="193" spans="7:28" ht="18.75" customHeight="1" x14ac:dyDescent="0.25">
      <c r="G193" s="5"/>
      <c r="H193" s="5"/>
      <c r="I193" s="5"/>
      <c r="J193" s="5"/>
      <c r="K193" s="44"/>
      <c r="L193" s="44"/>
      <c r="M193" s="45"/>
      <c r="N193" s="44"/>
      <c r="O193" s="44"/>
      <c r="P193" s="44"/>
      <c r="Q193" s="46"/>
      <c r="R193" s="5"/>
      <c r="S193" s="6"/>
      <c r="T193" s="5"/>
      <c r="U193" s="5"/>
      <c r="V193" s="5"/>
      <c r="W193" s="5"/>
      <c r="X193" s="5"/>
      <c r="Y193" s="6"/>
      <c r="Z193" s="5"/>
      <c r="AA193" s="5"/>
      <c r="AB193" s="5"/>
    </row>
    <row r="194" spans="7:28" ht="18.75" customHeight="1" x14ac:dyDescent="0.25">
      <c r="G194" s="5"/>
      <c r="H194" s="5"/>
      <c r="I194" s="5"/>
      <c r="J194" s="5"/>
      <c r="K194" s="44"/>
      <c r="L194" s="44"/>
      <c r="M194" s="45"/>
      <c r="N194" s="44"/>
      <c r="O194" s="44"/>
      <c r="P194" s="44"/>
      <c r="Q194" s="46"/>
      <c r="R194" s="5"/>
      <c r="S194" s="6"/>
      <c r="T194" s="5"/>
      <c r="U194" s="5"/>
      <c r="V194" s="5"/>
      <c r="W194" s="5"/>
      <c r="X194" s="5"/>
      <c r="Y194" s="6"/>
      <c r="Z194" s="5"/>
      <c r="AA194" s="5"/>
      <c r="AB194" s="5"/>
    </row>
    <row r="195" spans="7:28" ht="18.75" customHeight="1" x14ac:dyDescent="0.25">
      <c r="G195" s="5"/>
      <c r="H195" s="5"/>
      <c r="I195" s="5"/>
      <c r="J195" s="5"/>
      <c r="K195" s="44"/>
      <c r="L195" s="44"/>
      <c r="M195" s="45"/>
      <c r="N195" s="44"/>
      <c r="O195" s="44"/>
      <c r="P195" s="44"/>
      <c r="Q195" s="46"/>
      <c r="R195" s="5"/>
      <c r="S195" s="6"/>
      <c r="T195" s="5"/>
      <c r="U195" s="5"/>
      <c r="V195" s="5"/>
      <c r="W195" s="5"/>
      <c r="X195" s="5"/>
      <c r="Y195" s="6"/>
      <c r="Z195" s="5"/>
      <c r="AA195" s="5"/>
      <c r="AB195" s="5"/>
    </row>
    <row r="196" spans="7:28" ht="18.75" customHeight="1" x14ac:dyDescent="0.25">
      <c r="G196" s="5"/>
      <c r="H196" s="5"/>
      <c r="I196" s="5"/>
      <c r="J196" s="5"/>
      <c r="K196" s="44"/>
      <c r="L196" s="44"/>
      <c r="M196" s="45"/>
      <c r="N196" s="44"/>
      <c r="O196" s="44"/>
      <c r="P196" s="44"/>
      <c r="Q196" s="46"/>
      <c r="R196" s="5"/>
      <c r="S196" s="6"/>
      <c r="T196" s="5"/>
      <c r="U196" s="5"/>
      <c r="V196" s="5"/>
      <c r="W196" s="5"/>
      <c r="X196" s="5"/>
      <c r="Y196" s="6"/>
      <c r="Z196" s="5"/>
      <c r="AA196" s="5"/>
      <c r="AB196" s="5"/>
    </row>
    <row r="197" spans="7:28" ht="18.75" customHeight="1" x14ac:dyDescent="0.25">
      <c r="G197" s="5"/>
      <c r="H197" s="5"/>
      <c r="I197" s="5"/>
      <c r="J197" s="5"/>
      <c r="K197" s="44"/>
      <c r="L197" s="44"/>
      <c r="M197" s="45"/>
      <c r="N197" s="44"/>
      <c r="O197" s="44"/>
      <c r="P197" s="44"/>
      <c r="Q197" s="46"/>
      <c r="R197" s="5"/>
      <c r="S197" s="6"/>
      <c r="T197" s="5"/>
      <c r="U197" s="5"/>
      <c r="V197" s="5"/>
      <c r="W197" s="5"/>
      <c r="X197" s="5"/>
      <c r="Y197" s="6"/>
      <c r="Z197" s="5"/>
      <c r="AA197" s="5"/>
      <c r="AB197" s="5"/>
    </row>
    <row r="198" spans="7:28" ht="18.75" customHeight="1" x14ac:dyDescent="0.25">
      <c r="G198" s="5"/>
      <c r="H198" s="5"/>
      <c r="I198" s="5"/>
      <c r="J198" s="5"/>
      <c r="K198" s="44"/>
      <c r="L198" s="44"/>
      <c r="M198" s="45"/>
      <c r="N198" s="44"/>
      <c r="O198" s="44"/>
      <c r="P198" s="44"/>
      <c r="Q198" s="46"/>
      <c r="R198" s="5"/>
      <c r="S198" s="6"/>
      <c r="T198" s="5"/>
      <c r="U198" s="5"/>
      <c r="V198" s="5"/>
      <c r="W198" s="5"/>
      <c r="X198" s="5"/>
      <c r="Y198" s="6"/>
      <c r="Z198" s="5"/>
      <c r="AA198" s="5"/>
      <c r="AB198" s="5"/>
    </row>
    <row r="199" spans="7:28" ht="18.75" customHeight="1" x14ac:dyDescent="0.25">
      <c r="G199" s="5"/>
      <c r="H199" s="5"/>
      <c r="I199" s="5"/>
      <c r="J199" s="5"/>
      <c r="K199" s="44"/>
      <c r="L199" s="44"/>
      <c r="M199" s="45"/>
      <c r="N199" s="44"/>
      <c r="O199" s="44"/>
      <c r="P199" s="44"/>
      <c r="Q199" s="46"/>
      <c r="R199" s="5"/>
      <c r="S199" s="6"/>
      <c r="T199" s="5"/>
      <c r="U199" s="5"/>
      <c r="V199" s="5"/>
      <c r="W199" s="5"/>
      <c r="X199" s="5"/>
      <c r="Y199" s="6"/>
      <c r="Z199" s="5"/>
      <c r="AA199" s="5"/>
      <c r="AB199" s="5"/>
    </row>
    <row r="200" spans="7:28" ht="18.75" customHeight="1" x14ac:dyDescent="0.25">
      <c r="G200" s="5"/>
      <c r="H200" s="5"/>
      <c r="I200" s="5"/>
      <c r="J200" s="5"/>
      <c r="K200" s="44"/>
      <c r="L200" s="44"/>
      <c r="M200" s="45"/>
      <c r="N200" s="44"/>
      <c r="O200" s="44"/>
      <c r="P200" s="44"/>
      <c r="Q200" s="46"/>
      <c r="R200" s="5"/>
      <c r="S200" s="6"/>
      <c r="T200" s="5"/>
      <c r="U200" s="5"/>
      <c r="V200" s="5"/>
      <c r="W200" s="5"/>
      <c r="X200" s="5"/>
      <c r="Y200" s="6"/>
      <c r="Z200" s="5"/>
      <c r="AA200" s="5"/>
      <c r="AB200" s="5"/>
    </row>
    <row r="201" spans="7:28" ht="18.75" customHeight="1" x14ac:dyDescent="0.25">
      <c r="G201" s="5"/>
      <c r="H201" s="5"/>
      <c r="I201" s="5"/>
      <c r="J201" s="5"/>
      <c r="K201" s="44"/>
      <c r="L201" s="44"/>
      <c r="M201" s="45"/>
      <c r="N201" s="44"/>
      <c r="O201" s="44"/>
      <c r="P201" s="44"/>
      <c r="Q201" s="46"/>
      <c r="R201" s="5"/>
      <c r="S201" s="6"/>
      <c r="T201" s="5"/>
      <c r="U201" s="5"/>
      <c r="V201" s="5"/>
      <c r="W201" s="5"/>
      <c r="X201" s="5"/>
      <c r="Y201" s="6"/>
      <c r="Z201" s="5"/>
      <c r="AA201" s="5"/>
      <c r="AB201" s="5"/>
    </row>
    <row r="202" spans="7:28" ht="18.75" customHeight="1" x14ac:dyDescent="0.25">
      <c r="G202" s="5"/>
      <c r="H202" s="5"/>
      <c r="I202" s="5"/>
      <c r="J202" s="5"/>
      <c r="K202" s="44"/>
      <c r="L202" s="44"/>
      <c r="M202" s="45"/>
      <c r="N202" s="44"/>
      <c r="O202" s="44"/>
      <c r="P202" s="44"/>
      <c r="Q202" s="46"/>
      <c r="R202" s="5"/>
      <c r="S202" s="6"/>
      <c r="T202" s="5"/>
      <c r="U202" s="5"/>
      <c r="V202" s="5"/>
      <c r="W202" s="5"/>
      <c r="X202" s="5"/>
      <c r="Y202" s="6"/>
      <c r="Z202" s="5"/>
      <c r="AA202" s="5"/>
      <c r="AB202" s="5"/>
    </row>
    <row r="203" spans="7:28" ht="18.75" customHeight="1" x14ac:dyDescent="0.25">
      <c r="G203" s="5"/>
      <c r="H203" s="5"/>
      <c r="I203" s="5"/>
      <c r="J203" s="5"/>
      <c r="K203" s="44"/>
      <c r="L203" s="44"/>
      <c r="M203" s="45"/>
      <c r="N203" s="44"/>
      <c r="O203" s="44"/>
      <c r="P203" s="44"/>
      <c r="Q203" s="46"/>
      <c r="R203" s="5"/>
      <c r="S203" s="6"/>
      <c r="T203" s="5"/>
      <c r="U203" s="5"/>
      <c r="V203" s="5"/>
      <c r="W203" s="5"/>
      <c r="X203" s="5"/>
      <c r="Y203" s="6"/>
      <c r="Z203" s="5"/>
      <c r="AA203" s="5"/>
      <c r="AB203" s="5"/>
    </row>
    <row r="204" spans="7:28" ht="18.75" customHeight="1" x14ac:dyDescent="0.25">
      <c r="G204" s="5"/>
      <c r="H204" s="5"/>
      <c r="I204" s="5"/>
      <c r="J204" s="5"/>
      <c r="K204" s="44"/>
      <c r="L204" s="44"/>
      <c r="M204" s="45"/>
      <c r="N204" s="44"/>
      <c r="O204" s="44"/>
      <c r="P204" s="44"/>
      <c r="Q204" s="46"/>
      <c r="R204" s="5"/>
      <c r="S204" s="6"/>
      <c r="T204" s="5"/>
      <c r="U204" s="5"/>
      <c r="V204" s="5"/>
      <c r="W204" s="5"/>
      <c r="X204" s="5"/>
      <c r="Y204" s="6"/>
      <c r="Z204" s="5"/>
      <c r="AA204" s="5"/>
      <c r="AB204" s="5"/>
    </row>
    <row r="205" spans="7:28" ht="18.75" customHeight="1" x14ac:dyDescent="0.25">
      <c r="G205" s="5"/>
      <c r="H205" s="5"/>
      <c r="I205" s="5"/>
      <c r="J205" s="5"/>
      <c r="K205" s="44"/>
      <c r="L205" s="44"/>
      <c r="M205" s="45"/>
      <c r="N205" s="44"/>
      <c r="O205" s="44"/>
      <c r="P205" s="44"/>
      <c r="Q205" s="46"/>
      <c r="R205" s="5"/>
      <c r="S205" s="6"/>
      <c r="T205" s="5"/>
      <c r="U205" s="5"/>
      <c r="V205" s="5"/>
      <c r="W205" s="5"/>
      <c r="X205" s="5"/>
      <c r="Y205" s="6"/>
      <c r="Z205" s="5"/>
      <c r="AA205" s="5"/>
      <c r="AB205" s="5"/>
    </row>
    <row r="206" spans="7:28" ht="18.75" customHeight="1" x14ac:dyDescent="0.25">
      <c r="G206" s="5"/>
      <c r="H206" s="5"/>
      <c r="I206" s="5"/>
      <c r="J206" s="5"/>
      <c r="K206" s="44"/>
      <c r="L206" s="44"/>
      <c r="M206" s="45"/>
      <c r="N206" s="44"/>
      <c r="O206" s="44"/>
      <c r="P206" s="44"/>
      <c r="Q206" s="46"/>
      <c r="R206" s="5"/>
      <c r="S206" s="6"/>
      <c r="T206" s="5"/>
      <c r="U206" s="5"/>
      <c r="V206" s="5"/>
      <c r="W206" s="5"/>
      <c r="X206" s="5"/>
      <c r="Y206" s="6"/>
      <c r="Z206" s="5"/>
      <c r="AA206" s="5"/>
      <c r="AB206" s="5"/>
    </row>
    <row r="207" spans="7:28" ht="18.75" customHeight="1" x14ac:dyDescent="0.25">
      <c r="G207" s="5"/>
      <c r="H207" s="5"/>
      <c r="I207" s="5"/>
      <c r="J207" s="5"/>
      <c r="K207" s="44"/>
      <c r="L207" s="44"/>
      <c r="M207" s="45"/>
      <c r="N207" s="44"/>
      <c r="O207" s="44"/>
      <c r="P207" s="44"/>
      <c r="Q207" s="46"/>
      <c r="R207" s="5"/>
      <c r="S207" s="6"/>
      <c r="T207" s="5"/>
      <c r="U207" s="5"/>
      <c r="V207" s="5"/>
      <c r="W207" s="5"/>
      <c r="X207" s="5"/>
      <c r="Y207" s="6"/>
      <c r="Z207" s="5"/>
      <c r="AA207" s="5"/>
      <c r="AB207" s="5"/>
    </row>
    <row r="208" spans="7:28" ht="18.75" customHeight="1" x14ac:dyDescent="0.25">
      <c r="G208" s="5"/>
      <c r="H208" s="5"/>
      <c r="I208" s="5"/>
      <c r="J208" s="5"/>
      <c r="K208" s="44"/>
      <c r="L208" s="44"/>
      <c r="M208" s="45"/>
      <c r="N208" s="44"/>
      <c r="O208" s="44"/>
      <c r="P208" s="44"/>
      <c r="Q208" s="46"/>
      <c r="R208" s="5"/>
      <c r="S208" s="6"/>
      <c r="T208" s="5"/>
      <c r="U208" s="5"/>
      <c r="V208" s="5"/>
      <c r="W208" s="5"/>
      <c r="X208" s="5"/>
      <c r="Y208" s="6"/>
      <c r="Z208" s="5"/>
      <c r="AA208" s="5"/>
      <c r="AB208" s="5"/>
    </row>
    <row r="209" spans="7:28" ht="18.75" customHeight="1" x14ac:dyDescent="0.25">
      <c r="G209" s="5"/>
      <c r="H209" s="5"/>
      <c r="I209" s="5"/>
      <c r="J209" s="5"/>
      <c r="K209" s="44"/>
      <c r="L209" s="44"/>
      <c r="M209" s="45"/>
      <c r="N209" s="44"/>
      <c r="O209" s="44"/>
      <c r="P209" s="44"/>
      <c r="Q209" s="46"/>
      <c r="R209" s="5"/>
      <c r="S209" s="6"/>
      <c r="T209" s="5"/>
      <c r="U209" s="5"/>
      <c r="V209" s="5"/>
      <c r="W209" s="5"/>
      <c r="X209" s="5"/>
      <c r="Y209" s="6"/>
      <c r="Z209" s="5"/>
      <c r="AA209" s="5"/>
      <c r="AB209" s="5"/>
    </row>
    <row r="210" spans="7:28" ht="18.75" customHeight="1" x14ac:dyDescent="0.25">
      <c r="G210" s="5"/>
      <c r="H210" s="5"/>
      <c r="I210" s="5"/>
      <c r="J210" s="5"/>
      <c r="K210" s="44"/>
      <c r="L210" s="44"/>
      <c r="M210" s="45"/>
      <c r="N210" s="44"/>
      <c r="O210" s="44"/>
      <c r="P210" s="44"/>
      <c r="Q210" s="46"/>
      <c r="R210" s="5"/>
      <c r="S210" s="6"/>
      <c r="T210" s="5"/>
      <c r="U210" s="5"/>
      <c r="V210" s="5"/>
      <c r="W210" s="5"/>
      <c r="X210" s="5"/>
      <c r="Y210" s="6"/>
      <c r="Z210" s="5"/>
      <c r="AA210" s="5"/>
      <c r="AB210" s="5"/>
    </row>
    <row r="211" spans="7:28" ht="18.75" customHeight="1" x14ac:dyDescent="0.25">
      <c r="G211" s="5"/>
      <c r="H211" s="5"/>
      <c r="I211" s="5"/>
      <c r="J211" s="5"/>
      <c r="K211" s="44"/>
      <c r="L211" s="44"/>
      <c r="M211" s="45"/>
      <c r="N211" s="44"/>
      <c r="O211" s="44"/>
      <c r="P211" s="44"/>
      <c r="Q211" s="46"/>
      <c r="R211" s="5"/>
      <c r="S211" s="6"/>
      <c r="T211" s="5"/>
      <c r="U211" s="5"/>
      <c r="V211" s="5"/>
      <c r="W211" s="5"/>
      <c r="X211" s="5"/>
      <c r="Y211" s="6"/>
      <c r="Z211" s="5"/>
      <c r="AA211" s="5"/>
      <c r="AB211" s="5"/>
    </row>
    <row r="212" spans="7:28" ht="18.75" customHeight="1" x14ac:dyDescent="0.25">
      <c r="G212" s="5"/>
      <c r="H212" s="5"/>
      <c r="I212" s="5"/>
      <c r="J212" s="5"/>
      <c r="K212" s="44"/>
      <c r="L212" s="44"/>
      <c r="M212" s="45"/>
      <c r="N212" s="44"/>
      <c r="O212" s="44"/>
      <c r="P212" s="44"/>
      <c r="Q212" s="46"/>
      <c r="R212" s="5"/>
      <c r="S212" s="6"/>
      <c r="T212" s="5"/>
      <c r="U212" s="5"/>
      <c r="V212" s="5"/>
      <c r="W212" s="5"/>
      <c r="X212" s="5"/>
      <c r="Y212" s="6"/>
      <c r="Z212" s="5"/>
      <c r="AA212" s="5"/>
      <c r="AB212" s="5"/>
    </row>
    <row r="213" spans="7:28" ht="18.75" customHeight="1" x14ac:dyDescent="0.25">
      <c r="G213" s="5"/>
      <c r="H213" s="5"/>
      <c r="I213" s="5"/>
      <c r="J213" s="5"/>
      <c r="K213" s="44"/>
      <c r="L213" s="44"/>
      <c r="M213" s="45"/>
      <c r="N213" s="44"/>
      <c r="O213" s="44"/>
      <c r="P213" s="44"/>
      <c r="Q213" s="46"/>
      <c r="R213" s="5"/>
      <c r="S213" s="6"/>
      <c r="T213" s="5"/>
      <c r="U213" s="5"/>
      <c r="V213" s="5"/>
      <c r="W213" s="5"/>
      <c r="X213" s="5"/>
      <c r="Y213" s="6"/>
      <c r="Z213" s="5"/>
      <c r="AA213" s="5"/>
      <c r="AB213" s="5"/>
    </row>
    <row r="214" spans="7:28" ht="18.75" customHeight="1" x14ac:dyDescent="0.25">
      <c r="G214" s="5"/>
      <c r="H214" s="5"/>
      <c r="I214" s="5"/>
      <c r="J214" s="5"/>
      <c r="K214" s="44"/>
      <c r="L214" s="44"/>
      <c r="M214" s="45"/>
      <c r="N214" s="44"/>
      <c r="O214" s="44"/>
      <c r="P214" s="44"/>
      <c r="Q214" s="46"/>
      <c r="R214" s="5"/>
      <c r="S214" s="6"/>
      <c r="T214" s="5"/>
      <c r="U214" s="5"/>
      <c r="V214" s="5"/>
      <c r="W214" s="5"/>
      <c r="X214" s="5"/>
      <c r="Y214" s="6"/>
      <c r="Z214" s="5"/>
      <c r="AA214" s="5"/>
      <c r="AB214" s="5"/>
    </row>
    <row r="215" spans="7:28" ht="18.75" customHeight="1" x14ac:dyDescent="0.25">
      <c r="G215" s="5"/>
      <c r="H215" s="5"/>
      <c r="I215" s="5"/>
      <c r="J215" s="5"/>
      <c r="K215" s="44"/>
      <c r="L215" s="44"/>
      <c r="M215" s="45"/>
      <c r="N215" s="44"/>
      <c r="O215" s="44"/>
      <c r="P215" s="44"/>
      <c r="Q215" s="46"/>
      <c r="R215" s="5"/>
      <c r="S215" s="6"/>
      <c r="T215" s="5"/>
      <c r="U215" s="5"/>
      <c r="V215" s="5"/>
      <c r="W215" s="5"/>
      <c r="X215" s="5"/>
      <c r="Y215" s="6"/>
      <c r="Z215" s="5"/>
      <c r="AA215" s="5"/>
      <c r="AB215" s="5"/>
    </row>
    <row r="216" spans="7:28" ht="18.75" customHeight="1" x14ac:dyDescent="0.25">
      <c r="G216" s="5"/>
      <c r="H216" s="5"/>
      <c r="I216" s="5"/>
      <c r="J216" s="5"/>
      <c r="K216" s="44"/>
      <c r="L216" s="44"/>
      <c r="M216" s="45"/>
      <c r="N216" s="44"/>
      <c r="O216" s="44"/>
      <c r="P216" s="44"/>
      <c r="Q216" s="46"/>
      <c r="R216" s="5"/>
      <c r="S216" s="6"/>
      <c r="T216" s="5"/>
      <c r="U216" s="5"/>
      <c r="V216" s="5"/>
      <c r="W216" s="5"/>
      <c r="X216" s="5"/>
      <c r="Y216" s="6"/>
      <c r="Z216" s="5"/>
      <c r="AA216" s="5"/>
      <c r="AB216" s="5"/>
    </row>
    <row r="217" spans="7:28" ht="18.75" customHeight="1" x14ac:dyDescent="0.25">
      <c r="G217" s="5"/>
      <c r="H217" s="5"/>
      <c r="I217" s="5"/>
      <c r="J217" s="5"/>
      <c r="K217" s="44"/>
      <c r="L217" s="44"/>
      <c r="M217" s="45"/>
      <c r="N217" s="44"/>
      <c r="O217" s="44"/>
      <c r="P217" s="44"/>
      <c r="Q217" s="46"/>
      <c r="R217" s="5"/>
      <c r="S217" s="6"/>
      <c r="T217" s="5"/>
      <c r="U217" s="5"/>
      <c r="V217" s="5"/>
      <c r="W217" s="5"/>
      <c r="X217" s="5"/>
      <c r="Y217" s="6"/>
      <c r="Z217" s="5"/>
      <c r="AA217" s="5"/>
      <c r="AB217" s="5"/>
    </row>
    <row r="218" spans="7:28" ht="18.75" customHeight="1" x14ac:dyDescent="0.25">
      <c r="G218" s="5"/>
      <c r="H218" s="5"/>
      <c r="I218" s="5"/>
      <c r="J218" s="5"/>
      <c r="K218" s="44"/>
      <c r="L218" s="44"/>
      <c r="M218" s="45"/>
      <c r="N218" s="44"/>
      <c r="O218" s="44"/>
      <c r="P218" s="44"/>
      <c r="Q218" s="46"/>
      <c r="R218" s="5"/>
      <c r="S218" s="6"/>
      <c r="T218" s="5"/>
      <c r="U218" s="5"/>
      <c r="V218" s="5"/>
      <c r="W218" s="5"/>
      <c r="X218" s="5"/>
      <c r="Y218" s="6"/>
      <c r="Z218" s="5"/>
      <c r="AA218" s="5"/>
      <c r="AB218" s="5"/>
    </row>
    <row r="219" spans="7:28" ht="18.75" customHeight="1" x14ac:dyDescent="0.25">
      <c r="G219" s="5"/>
      <c r="H219" s="5"/>
      <c r="I219" s="5"/>
      <c r="J219" s="5"/>
      <c r="K219" s="44"/>
      <c r="L219" s="44"/>
      <c r="M219" s="45"/>
      <c r="N219" s="44"/>
      <c r="O219" s="44"/>
      <c r="P219" s="44"/>
      <c r="Q219" s="46"/>
      <c r="R219" s="5"/>
      <c r="S219" s="6"/>
      <c r="T219" s="5"/>
      <c r="U219" s="5"/>
      <c r="V219" s="5"/>
      <c r="W219" s="5"/>
      <c r="X219" s="5"/>
      <c r="Y219" s="6"/>
      <c r="Z219" s="5"/>
      <c r="AA219" s="5"/>
      <c r="AB219" s="5"/>
    </row>
    <row r="220" spans="7:28" ht="18.75" customHeight="1" x14ac:dyDescent="0.25">
      <c r="G220" s="5"/>
      <c r="H220" s="5"/>
      <c r="I220" s="5"/>
      <c r="J220" s="5"/>
      <c r="K220" s="44"/>
      <c r="L220" s="44"/>
      <c r="M220" s="45"/>
      <c r="N220" s="44"/>
      <c r="O220" s="44"/>
      <c r="P220" s="44"/>
      <c r="Q220" s="46"/>
      <c r="R220" s="5"/>
      <c r="S220" s="6"/>
      <c r="T220" s="5"/>
      <c r="U220" s="5"/>
      <c r="V220" s="5"/>
      <c r="W220" s="5"/>
      <c r="X220" s="5"/>
      <c r="Y220" s="6"/>
      <c r="Z220" s="5"/>
      <c r="AA220" s="5"/>
      <c r="AB220" s="5"/>
    </row>
    <row r="221" spans="7:28" ht="18.75" customHeight="1" x14ac:dyDescent="0.25">
      <c r="G221" s="5"/>
      <c r="H221" s="5"/>
      <c r="I221" s="5"/>
      <c r="J221" s="5"/>
      <c r="K221" s="44"/>
      <c r="L221" s="44"/>
      <c r="M221" s="45"/>
      <c r="N221" s="44"/>
      <c r="O221" s="44"/>
      <c r="P221" s="44"/>
      <c r="Q221" s="46"/>
      <c r="R221" s="5"/>
      <c r="S221" s="6"/>
      <c r="T221" s="5"/>
      <c r="U221" s="5"/>
      <c r="V221" s="5"/>
      <c r="W221" s="5"/>
      <c r="X221" s="5"/>
      <c r="Y221" s="6"/>
      <c r="Z221" s="5"/>
      <c r="AA221" s="5"/>
      <c r="AB221" s="5"/>
    </row>
    <row r="222" spans="7:28" ht="18.75" customHeight="1" x14ac:dyDescent="0.25">
      <c r="G222" s="5"/>
      <c r="H222" s="5"/>
      <c r="I222" s="5"/>
      <c r="J222" s="5"/>
      <c r="K222" s="44"/>
      <c r="L222" s="44"/>
      <c r="M222" s="45"/>
      <c r="N222" s="44"/>
      <c r="O222" s="44"/>
      <c r="P222" s="44"/>
      <c r="Q222" s="46"/>
      <c r="R222" s="5"/>
      <c r="S222" s="6"/>
      <c r="T222" s="5"/>
      <c r="U222" s="5"/>
      <c r="V222" s="5"/>
      <c r="W222" s="5"/>
      <c r="X222" s="5"/>
      <c r="Y222" s="6"/>
      <c r="Z222" s="5"/>
      <c r="AA222" s="5"/>
      <c r="AB222" s="5"/>
    </row>
    <row r="223" spans="7:28" ht="18.75" customHeight="1" x14ac:dyDescent="0.25">
      <c r="G223" s="5"/>
      <c r="H223" s="5"/>
      <c r="I223" s="5"/>
      <c r="J223" s="5"/>
      <c r="K223" s="44"/>
      <c r="L223" s="44"/>
      <c r="M223" s="45"/>
      <c r="N223" s="44"/>
      <c r="O223" s="44"/>
      <c r="P223" s="44"/>
      <c r="Q223" s="46"/>
      <c r="R223" s="5"/>
      <c r="S223" s="6"/>
      <c r="T223" s="5"/>
      <c r="U223" s="5"/>
      <c r="V223" s="5"/>
      <c r="W223" s="5"/>
      <c r="X223" s="5"/>
      <c r="Y223" s="6"/>
      <c r="Z223" s="5"/>
      <c r="AA223" s="5"/>
      <c r="AB223" s="5"/>
    </row>
    <row r="224" spans="7:28" ht="18.75" customHeight="1" x14ac:dyDescent="0.25">
      <c r="G224" s="5"/>
      <c r="H224" s="5"/>
      <c r="I224" s="5"/>
      <c r="J224" s="5"/>
      <c r="K224" s="44"/>
      <c r="L224" s="44"/>
      <c r="M224" s="45"/>
      <c r="N224" s="44"/>
      <c r="O224" s="44"/>
      <c r="P224" s="44"/>
      <c r="Q224" s="46"/>
      <c r="R224" s="5"/>
      <c r="S224" s="6"/>
      <c r="T224" s="5"/>
      <c r="U224" s="5"/>
      <c r="V224" s="5"/>
      <c r="W224" s="5"/>
      <c r="X224" s="5"/>
      <c r="Y224" s="6"/>
      <c r="Z224" s="5"/>
      <c r="AA224" s="5"/>
      <c r="AB224" s="5"/>
    </row>
    <row r="225" spans="7:28" ht="18.75" customHeight="1" x14ac:dyDescent="0.25">
      <c r="G225" s="5"/>
      <c r="H225" s="5"/>
      <c r="I225" s="5"/>
      <c r="J225" s="5"/>
      <c r="K225" s="44"/>
      <c r="L225" s="44"/>
      <c r="M225" s="45"/>
      <c r="N225" s="44"/>
      <c r="O225" s="44"/>
      <c r="P225" s="44"/>
      <c r="Q225" s="46"/>
      <c r="R225" s="5"/>
      <c r="S225" s="6"/>
      <c r="T225" s="5"/>
      <c r="U225" s="5"/>
      <c r="V225" s="5"/>
      <c r="W225" s="5"/>
      <c r="X225" s="5"/>
      <c r="Y225" s="6"/>
      <c r="Z225" s="5"/>
      <c r="AA225" s="5"/>
      <c r="AB225" s="5"/>
    </row>
    <row r="226" spans="7:28" ht="18.75" customHeight="1" x14ac:dyDescent="0.25">
      <c r="G226" s="5"/>
      <c r="H226" s="5"/>
      <c r="I226" s="5"/>
      <c r="J226" s="5"/>
      <c r="K226" s="44"/>
      <c r="L226" s="44"/>
      <c r="M226" s="45"/>
      <c r="N226" s="44"/>
      <c r="O226" s="44"/>
      <c r="P226" s="44"/>
      <c r="Q226" s="46"/>
      <c r="R226" s="5"/>
      <c r="S226" s="6"/>
      <c r="T226" s="5"/>
      <c r="U226" s="5"/>
      <c r="V226" s="5"/>
      <c r="W226" s="5"/>
      <c r="X226" s="5"/>
      <c r="Y226" s="6"/>
      <c r="Z226" s="5"/>
      <c r="AA226" s="5"/>
      <c r="AB226" s="5"/>
    </row>
    <row r="227" spans="7:28" ht="18.75" customHeight="1" x14ac:dyDescent="0.25">
      <c r="G227" s="5"/>
      <c r="H227" s="5"/>
      <c r="I227" s="5"/>
      <c r="J227" s="5"/>
      <c r="K227" s="44"/>
      <c r="L227" s="44"/>
      <c r="M227" s="45"/>
      <c r="N227" s="44"/>
      <c r="O227" s="44"/>
      <c r="P227" s="44"/>
      <c r="Q227" s="46"/>
      <c r="R227" s="5"/>
      <c r="S227" s="6"/>
      <c r="T227" s="5"/>
      <c r="U227" s="5"/>
      <c r="V227" s="5"/>
      <c r="W227" s="5"/>
      <c r="X227" s="5"/>
      <c r="Y227" s="6"/>
      <c r="Z227" s="5"/>
      <c r="AA227" s="5"/>
      <c r="AB227" s="5"/>
    </row>
    <row r="228" spans="7:28" ht="18.75" customHeight="1" x14ac:dyDescent="0.25">
      <c r="G228" s="5"/>
      <c r="H228" s="5"/>
      <c r="I228" s="5"/>
      <c r="J228" s="5"/>
      <c r="K228" s="44"/>
      <c r="L228" s="44"/>
      <c r="M228" s="45"/>
      <c r="N228" s="44"/>
      <c r="O228" s="44"/>
      <c r="P228" s="44"/>
      <c r="Q228" s="46"/>
      <c r="R228" s="5"/>
      <c r="S228" s="6"/>
      <c r="T228" s="5"/>
      <c r="U228" s="5"/>
      <c r="V228" s="5"/>
      <c r="W228" s="5"/>
      <c r="X228" s="5"/>
      <c r="Y228" s="6"/>
      <c r="Z228" s="5"/>
      <c r="AA228" s="5"/>
      <c r="AB228" s="5"/>
    </row>
    <row r="229" spans="7:28" ht="18.75" customHeight="1" x14ac:dyDescent="0.25">
      <c r="G229" s="5"/>
      <c r="H229" s="5"/>
      <c r="I229" s="5"/>
      <c r="J229" s="5"/>
      <c r="K229" s="44"/>
      <c r="L229" s="44"/>
      <c r="M229" s="45"/>
      <c r="N229" s="44"/>
      <c r="O229" s="44"/>
      <c r="P229" s="44"/>
      <c r="Q229" s="46"/>
      <c r="R229" s="5"/>
      <c r="S229" s="6"/>
      <c r="T229" s="5"/>
      <c r="U229" s="5"/>
      <c r="V229" s="5"/>
      <c r="W229" s="5"/>
      <c r="X229" s="5"/>
      <c r="Y229" s="6"/>
      <c r="Z229" s="5"/>
      <c r="AA229" s="5"/>
      <c r="AB229" s="5"/>
    </row>
    <row r="230" spans="7:28" ht="18.75" customHeight="1" x14ac:dyDescent="0.25">
      <c r="G230" s="5"/>
      <c r="H230" s="5"/>
      <c r="I230" s="5"/>
      <c r="J230" s="5"/>
      <c r="K230" s="44"/>
      <c r="L230" s="44"/>
      <c r="M230" s="45"/>
      <c r="N230" s="44"/>
      <c r="O230" s="44"/>
      <c r="P230" s="44"/>
      <c r="Q230" s="46"/>
      <c r="R230" s="5"/>
      <c r="S230" s="6"/>
      <c r="T230" s="5"/>
      <c r="U230" s="5"/>
      <c r="V230" s="5"/>
      <c r="W230" s="5"/>
      <c r="X230" s="5"/>
      <c r="Y230" s="6"/>
      <c r="Z230" s="5"/>
      <c r="AA230" s="5"/>
      <c r="AB230" s="5"/>
    </row>
    <row r="231" spans="7:28" ht="18.75" customHeight="1" x14ac:dyDescent="0.25">
      <c r="G231" s="5"/>
      <c r="H231" s="5"/>
      <c r="I231" s="5"/>
      <c r="J231" s="5"/>
      <c r="K231" s="44"/>
      <c r="L231" s="44"/>
      <c r="M231" s="45"/>
      <c r="N231" s="44"/>
      <c r="O231" s="44"/>
      <c r="P231" s="44"/>
      <c r="Q231" s="46"/>
      <c r="R231" s="5"/>
      <c r="S231" s="6"/>
      <c r="T231" s="5"/>
      <c r="U231" s="5"/>
      <c r="V231" s="5"/>
      <c r="W231" s="5"/>
      <c r="X231" s="5"/>
      <c r="Y231" s="6"/>
      <c r="Z231" s="5"/>
      <c r="AA231" s="5"/>
      <c r="AB231" s="5"/>
    </row>
    <row r="232" spans="7:28" ht="18.75" customHeight="1" x14ac:dyDescent="0.25">
      <c r="G232" s="5"/>
      <c r="H232" s="5"/>
      <c r="I232" s="5"/>
      <c r="J232" s="5"/>
      <c r="K232" s="44"/>
      <c r="L232" s="44"/>
      <c r="M232" s="45"/>
      <c r="N232" s="44"/>
      <c r="O232" s="44"/>
      <c r="P232" s="44"/>
      <c r="Q232" s="46"/>
      <c r="R232" s="5"/>
      <c r="S232" s="6"/>
      <c r="T232" s="5"/>
      <c r="U232" s="5"/>
      <c r="V232" s="5"/>
      <c r="W232" s="5"/>
      <c r="X232" s="5"/>
      <c r="Y232" s="6"/>
      <c r="Z232" s="5"/>
      <c r="AA232" s="5"/>
      <c r="AB232" s="5"/>
    </row>
    <row r="233" spans="7:28" ht="18.75" customHeight="1" x14ac:dyDescent="0.25">
      <c r="G233" s="5"/>
      <c r="H233" s="5"/>
      <c r="I233" s="5"/>
      <c r="J233" s="5"/>
      <c r="K233" s="44"/>
      <c r="L233" s="44"/>
      <c r="M233" s="45"/>
      <c r="N233" s="44"/>
      <c r="O233" s="44"/>
      <c r="P233" s="44"/>
      <c r="Q233" s="46"/>
      <c r="R233" s="5"/>
      <c r="S233" s="6"/>
      <c r="T233" s="5"/>
      <c r="U233" s="5"/>
      <c r="V233" s="5"/>
      <c r="W233" s="5"/>
      <c r="X233" s="5"/>
      <c r="Y233" s="6"/>
      <c r="Z233" s="5"/>
      <c r="AA233" s="5"/>
      <c r="AB233" s="5"/>
    </row>
    <row r="234" spans="7:28" ht="18.75" customHeight="1" x14ac:dyDescent="0.25">
      <c r="G234" s="5"/>
      <c r="H234" s="5"/>
      <c r="I234" s="5"/>
      <c r="J234" s="5"/>
      <c r="K234" s="44"/>
      <c r="L234" s="44"/>
      <c r="M234" s="45"/>
      <c r="N234" s="44"/>
      <c r="O234" s="44"/>
      <c r="P234" s="44"/>
      <c r="Q234" s="46"/>
      <c r="R234" s="5"/>
      <c r="S234" s="6"/>
      <c r="T234" s="5"/>
      <c r="U234" s="5"/>
      <c r="V234" s="5"/>
      <c r="W234" s="5"/>
      <c r="X234" s="5"/>
      <c r="Y234" s="6"/>
      <c r="Z234" s="5"/>
      <c r="AA234" s="5"/>
      <c r="AB234" s="5"/>
    </row>
    <row r="235" spans="7:28" ht="18.75" customHeight="1" x14ac:dyDescent="0.25">
      <c r="G235" s="5"/>
      <c r="H235" s="5"/>
      <c r="I235" s="5"/>
      <c r="J235" s="5"/>
      <c r="K235" s="44"/>
      <c r="L235" s="44"/>
      <c r="M235" s="45"/>
      <c r="N235" s="44"/>
      <c r="O235" s="44"/>
      <c r="P235" s="44"/>
      <c r="Q235" s="46"/>
      <c r="R235" s="5"/>
      <c r="S235" s="6"/>
      <c r="T235" s="5"/>
      <c r="U235" s="5"/>
      <c r="V235" s="5"/>
      <c r="W235" s="5"/>
      <c r="X235" s="5"/>
      <c r="Y235" s="6"/>
      <c r="Z235" s="5"/>
      <c r="AA235" s="5"/>
      <c r="AB235" s="5"/>
    </row>
    <row r="236" spans="7:28" ht="18.75" customHeight="1" x14ac:dyDescent="0.25">
      <c r="G236" s="5"/>
      <c r="H236" s="5"/>
      <c r="I236" s="5"/>
      <c r="J236" s="5"/>
      <c r="K236" s="44"/>
      <c r="L236" s="44"/>
      <c r="M236" s="45"/>
      <c r="N236" s="44"/>
      <c r="O236" s="44"/>
      <c r="P236" s="44"/>
      <c r="Q236" s="46"/>
      <c r="R236" s="5"/>
      <c r="S236" s="6"/>
      <c r="T236" s="5"/>
      <c r="U236" s="5"/>
      <c r="V236" s="5"/>
      <c r="W236" s="5"/>
      <c r="X236" s="5"/>
      <c r="Y236" s="6"/>
      <c r="Z236" s="5"/>
      <c r="AA236" s="5"/>
      <c r="AB236" s="5"/>
    </row>
    <row r="237" spans="7:28" ht="18.75" customHeight="1" x14ac:dyDescent="0.25">
      <c r="G237" s="5"/>
      <c r="H237" s="5"/>
      <c r="I237" s="5"/>
      <c r="J237" s="5"/>
      <c r="K237" s="44"/>
      <c r="L237" s="44"/>
      <c r="M237" s="45"/>
      <c r="N237" s="44"/>
      <c r="O237" s="44"/>
      <c r="P237" s="44"/>
      <c r="Q237" s="46"/>
      <c r="R237" s="5"/>
      <c r="S237" s="6"/>
      <c r="T237" s="5"/>
      <c r="U237" s="5"/>
      <c r="V237" s="5"/>
      <c r="W237" s="5"/>
      <c r="X237" s="5"/>
      <c r="Y237" s="6"/>
      <c r="Z237" s="5"/>
      <c r="AA237" s="5"/>
      <c r="AB237" s="5"/>
    </row>
    <row r="238" spans="7:28" ht="18.75" customHeight="1" x14ac:dyDescent="0.25">
      <c r="G238" s="5"/>
      <c r="H238" s="5"/>
      <c r="I238" s="5"/>
      <c r="J238" s="5"/>
      <c r="K238" s="44"/>
      <c r="L238" s="44"/>
      <c r="M238" s="45"/>
      <c r="N238" s="44"/>
      <c r="O238" s="44"/>
      <c r="P238" s="44"/>
      <c r="Q238" s="46"/>
      <c r="R238" s="5"/>
      <c r="S238" s="6"/>
      <c r="T238" s="5"/>
      <c r="U238" s="5"/>
      <c r="V238" s="5"/>
      <c r="W238" s="5"/>
      <c r="X238" s="5"/>
      <c r="Y238" s="6"/>
      <c r="Z238" s="5"/>
      <c r="AA238" s="5"/>
      <c r="AB238" s="5"/>
    </row>
    <row r="239" spans="7:28" ht="18.75" customHeight="1" x14ac:dyDescent="0.25">
      <c r="G239" s="5"/>
      <c r="H239" s="5"/>
      <c r="I239" s="5"/>
      <c r="J239" s="5"/>
      <c r="K239" s="44"/>
      <c r="L239" s="44"/>
      <c r="M239" s="45"/>
      <c r="N239" s="44"/>
      <c r="O239" s="44"/>
      <c r="P239" s="44"/>
      <c r="Q239" s="46"/>
      <c r="R239" s="5"/>
      <c r="S239" s="6"/>
      <c r="T239" s="5"/>
      <c r="U239" s="5"/>
      <c r="V239" s="5"/>
      <c r="W239" s="5"/>
      <c r="X239" s="5"/>
      <c r="Y239" s="6"/>
      <c r="Z239" s="5"/>
      <c r="AA239" s="5"/>
      <c r="AB239" s="5"/>
    </row>
    <row r="240" spans="7:28" ht="18.75" customHeight="1" x14ac:dyDescent="0.25">
      <c r="G240" s="5"/>
      <c r="H240" s="5"/>
      <c r="I240" s="5"/>
      <c r="J240" s="5"/>
      <c r="K240" s="44"/>
      <c r="L240" s="44"/>
      <c r="M240" s="45"/>
      <c r="N240" s="44"/>
      <c r="O240" s="44"/>
      <c r="P240" s="44"/>
      <c r="Q240" s="46"/>
      <c r="R240" s="5"/>
      <c r="S240" s="6"/>
      <c r="T240" s="5"/>
      <c r="U240" s="5"/>
      <c r="V240" s="5"/>
      <c r="W240" s="5"/>
      <c r="X240" s="5"/>
      <c r="Y240" s="6"/>
      <c r="Z240" s="5"/>
      <c r="AA240" s="5"/>
      <c r="AB240" s="5"/>
    </row>
    <row r="241" spans="7:28" ht="18.75" customHeight="1" x14ac:dyDescent="0.25">
      <c r="G241" s="5"/>
      <c r="H241" s="5"/>
      <c r="I241" s="5"/>
      <c r="J241" s="5"/>
      <c r="K241" s="44"/>
      <c r="L241" s="44"/>
      <c r="M241" s="45"/>
      <c r="N241" s="44"/>
      <c r="O241" s="44"/>
      <c r="P241" s="44"/>
      <c r="Q241" s="46"/>
      <c r="R241" s="5"/>
      <c r="S241" s="6"/>
      <c r="T241" s="5"/>
      <c r="U241" s="5"/>
      <c r="V241" s="5"/>
      <c r="W241" s="5"/>
      <c r="X241" s="5"/>
      <c r="Y241" s="6"/>
      <c r="Z241" s="5"/>
      <c r="AA241" s="5"/>
      <c r="AB241" s="5"/>
    </row>
    <row r="242" spans="7:28" ht="18.75" customHeight="1" x14ac:dyDescent="0.25">
      <c r="G242" s="5"/>
      <c r="H242" s="5"/>
      <c r="I242" s="5"/>
      <c r="J242" s="5"/>
      <c r="K242" s="44"/>
      <c r="L242" s="44"/>
      <c r="M242" s="45"/>
      <c r="N242" s="44"/>
      <c r="O242" s="44"/>
      <c r="P242" s="44"/>
      <c r="Q242" s="46"/>
      <c r="R242" s="5"/>
      <c r="S242" s="6"/>
      <c r="T242" s="5"/>
      <c r="U242" s="5"/>
      <c r="V242" s="5"/>
      <c r="W242" s="5"/>
      <c r="X242" s="5"/>
      <c r="Y242" s="6"/>
      <c r="Z242" s="5"/>
      <c r="AA242" s="5"/>
      <c r="AB242" s="5"/>
    </row>
    <row r="243" spans="7:28" ht="18.75" customHeight="1" x14ac:dyDescent="0.25">
      <c r="G243" s="5"/>
      <c r="H243" s="5"/>
      <c r="I243" s="5"/>
      <c r="J243" s="5"/>
      <c r="K243" s="44"/>
      <c r="L243" s="44"/>
      <c r="M243" s="45"/>
      <c r="N243" s="44"/>
      <c r="O243" s="44"/>
      <c r="P243" s="44"/>
      <c r="Q243" s="46"/>
      <c r="R243" s="5"/>
      <c r="S243" s="6"/>
      <c r="T243" s="5"/>
      <c r="U243" s="5"/>
      <c r="V243" s="5"/>
      <c r="W243" s="5"/>
      <c r="X243" s="5"/>
      <c r="Y243" s="6"/>
      <c r="Z243" s="5"/>
      <c r="AA243" s="5"/>
      <c r="AB243" s="5"/>
    </row>
    <row r="244" spans="7:28" ht="18.75" customHeight="1" x14ac:dyDescent="0.25">
      <c r="G244" s="5"/>
      <c r="H244" s="5"/>
      <c r="I244" s="5"/>
      <c r="J244" s="5"/>
      <c r="K244" s="44"/>
      <c r="L244" s="44"/>
      <c r="M244" s="45"/>
      <c r="N244" s="44"/>
      <c r="O244" s="44"/>
      <c r="P244" s="44"/>
      <c r="Q244" s="46"/>
      <c r="R244" s="5"/>
      <c r="S244" s="6"/>
      <c r="T244" s="5"/>
      <c r="U244" s="5"/>
      <c r="V244" s="5"/>
      <c r="W244" s="5"/>
      <c r="X244" s="5"/>
      <c r="Y244" s="6"/>
      <c r="Z244" s="5"/>
      <c r="AA244" s="5"/>
      <c r="AB244" s="5"/>
    </row>
    <row r="245" spans="7:28" ht="18.75" customHeight="1" x14ac:dyDescent="0.25">
      <c r="G245" s="5"/>
      <c r="H245" s="5"/>
      <c r="I245" s="5"/>
      <c r="J245" s="5"/>
      <c r="K245" s="44"/>
      <c r="L245" s="44"/>
      <c r="M245" s="45"/>
      <c r="N245" s="44"/>
      <c r="O245" s="44"/>
      <c r="P245" s="44"/>
      <c r="Q245" s="46"/>
      <c r="R245" s="5"/>
      <c r="S245" s="6"/>
      <c r="T245" s="5"/>
      <c r="U245" s="5"/>
      <c r="V245" s="5"/>
      <c r="W245" s="5"/>
      <c r="X245" s="5"/>
      <c r="Y245" s="6"/>
      <c r="Z245" s="5"/>
      <c r="AA245" s="5"/>
      <c r="AB245" s="5"/>
    </row>
    <row r="246" spans="7:28" ht="18.75" customHeight="1" x14ac:dyDescent="0.25">
      <c r="G246" s="5"/>
      <c r="H246" s="5"/>
      <c r="I246" s="5"/>
      <c r="J246" s="5"/>
      <c r="K246" s="44"/>
      <c r="L246" s="44"/>
      <c r="M246" s="45"/>
      <c r="N246" s="44"/>
      <c r="O246" s="44"/>
      <c r="P246" s="44"/>
      <c r="Q246" s="46"/>
      <c r="R246" s="5"/>
      <c r="S246" s="6"/>
      <c r="T246" s="5"/>
      <c r="U246" s="5"/>
      <c r="V246" s="5"/>
      <c r="W246" s="5"/>
      <c r="X246" s="5"/>
      <c r="Y246" s="6"/>
      <c r="Z246" s="5"/>
      <c r="AA246" s="5"/>
      <c r="AB246" s="5"/>
    </row>
    <row r="247" spans="7:28" ht="18.75" customHeight="1" x14ac:dyDescent="0.25">
      <c r="G247" s="5"/>
      <c r="H247" s="5"/>
      <c r="I247" s="5"/>
      <c r="J247" s="5"/>
      <c r="K247" s="44"/>
      <c r="L247" s="44"/>
      <c r="M247" s="45"/>
      <c r="N247" s="44"/>
      <c r="O247" s="44"/>
      <c r="P247" s="44"/>
      <c r="Q247" s="46"/>
      <c r="R247" s="5"/>
      <c r="S247" s="6"/>
      <c r="T247" s="5"/>
      <c r="U247" s="5"/>
      <c r="V247" s="5"/>
      <c r="W247" s="5"/>
      <c r="X247" s="5"/>
      <c r="Y247" s="6"/>
      <c r="Z247" s="5"/>
      <c r="AA247" s="5"/>
      <c r="AB247" s="5"/>
    </row>
    <row r="248" spans="7:28" ht="18.75" customHeight="1" x14ac:dyDescent="0.25">
      <c r="G248" s="5"/>
      <c r="H248" s="5"/>
      <c r="I248" s="5"/>
      <c r="J248" s="5"/>
      <c r="K248" s="44"/>
      <c r="L248" s="44"/>
      <c r="M248" s="45"/>
      <c r="N248" s="44"/>
      <c r="O248" s="44"/>
      <c r="P248" s="44"/>
      <c r="Q248" s="46"/>
      <c r="R248" s="5"/>
      <c r="S248" s="6"/>
      <c r="T248" s="5"/>
      <c r="U248" s="5"/>
      <c r="V248" s="5"/>
      <c r="W248" s="5"/>
      <c r="X248" s="5"/>
      <c r="Y248" s="6"/>
      <c r="Z248" s="5"/>
      <c r="AA248" s="5"/>
      <c r="AB248" s="5"/>
    </row>
    <row r="249" spans="7:28" ht="18.75" customHeight="1" x14ac:dyDescent="0.25">
      <c r="G249" s="5"/>
      <c r="H249" s="5"/>
      <c r="I249" s="5"/>
      <c r="J249" s="5"/>
      <c r="K249" s="44"/>
      <c r="L249" s="44"/>
      <c r="M249" s="45"/>
      <c r="N249" s="44"/>
      <c r="O249" s="44"/>
      <c r="P249" s="44"/>
      <c r="Q249" s="46"/>
      <c r="R249" s="5"/>
      <c r="S249" s="6"/>
      <c r="T249" s="5"/>
      <c r="U249" s="5"/>
      <c r="V249" s="5"/>
      <c r="W249" s="5"/>
      <c r="X249" s="5"/>
      <c r="Y249" s="6"/>
      <c r="Z249" s="5"/>
      <c r="AA249" s="5"/>
      <c r="AB249" s="5"/>
    </row>
    <row r="250" spans="7:28" ht="18.75" customHeight="1" x14ac:dyDescent="0.25">
      <c r="G250" s="5"/>
      <c r="H250" s="5"/>
      <c r="I250" s="5"/>
      <c r="J250" s="5"/>
      <c r="K250" s="44"/>
      <c r="L250" s="44"/>
      <c r="M250" s="45"/>
      <c r="N250" s="44"/>
      <c r="O250" s="44"/>
      <c r="P250" s="44"/>
      <c r="Q250" s="46"/>
      <c r="R250" s="5"/>
      <c r="S250" s="6"/>
      <c r="T250" s="5"/>
      <c r="U250" s="5"/>
      <c r="V250" s="5"/>
      <c r="W250" s="5"/>
      <c r="X250" s="5"/>
      <c r="Y250" s="6"/>
      <c r="Z250" s="5"/>
      <c r="AA250" s="5"/>
      <c r="AB250" s="5"/>
    </row>
    <row r="251" spans="7:28" ht="18.75" customHeight="1" x14ac:dyDescent="0.25">
      <c r="G251" s="5"/>
      <c r="H251" s="5"/>
      <c r="I251" s="5"/>
      <c r="J251" s="5"/>
      <c r="K251" s="44"/>
      <c r="L251" s="44"/>
      <c r="M251" s="45"/>
      <c r="N251" s="44"/>
      <c r="O251" s="44"/>
      <c r="P251" s="44"/>
      <c r="Q251" s="46"/>
      <c r="R251" s="5"/>
      <c r="S251" s="6"/>
      <c r="T251" s="5"/>
      <c r="U251" s="5"/>
      <c r="V251" s="5"/>
      <c r="W251" s="5"/>
      <c r="X251" s="5"/>
      <c r="Y251" s="6"/>
      <c r="Z251" s="5"/>
      <c r="AA251" s="5"/>
      <c r="AB251" s="5"/>
    </row>
    <row r="252" spans="7:28" ht="18.75" customHeight="1" x14ac:dyDescent="0.25">
      <c r="G252" s="5"/>
      <c r="H252" s="5"/>
      <c r="I252" s="5"/>
      <c r="J252" s="5"/>
      <c r="K252" s="44"/>
      <c r="L252" s="44"/>
      <c r="M252" s="45"/>
      <c r="N252" s="44"/>
      <c r="O252" s="44"/>
      <c r="P252" s="44"/>
      <c r="Q252" s="46"/>
      <c r="R252" s="5"/>
      <c r="S252" s="6"/>
      <c r="T252" s="5"/>
      <c r="U252" s="5"/>
      <c r="V252" s="5"/>
      <c r="W252" s="5"/>
      <c r="X252" s="5"/>
      <c r="Y252" s="6"/>
      <c r="Z252" s="5"/>
      <c r="AA252" s="5"/>
      <c r="AB252" s="5"/>
    </row>
    <row r="253" spans="7:28" ht="18.75" customHeight="1" x14ac:dyDescent="0.25">
      <c r="G253" s="5"/>
      <c r="H253" s="5"/>
      <c r="I253" s="5"/>
      <c r="J253" s="5"/>
      <c r="K253" s="44"/>
      <c r="L253" s="44"/>
      <c r="M253" s="45"/>
      <c r="N253" s="44"/>
      <c r="O253" s="44"/>
      <c r="P253" s="44"/>
      <c r="Q253" s="46"/>
      <c r="R253" s="5"/>
      <c r="S253" s="6"/>
      <c r="T253" s="5"/>
      <c r="U253" s="5"/>
      <c r="V253" s="5"/>
      <c r="W253" s="5"/>
      <c r="X253" s="5"/>
      <c r="Y253" s="6"/>
      <c r="Z253" s="5"/>
      <c r="AA253" s="5"/>
      <c r="AB253" s="5"/>
    </row>
    <row r="254" spans="7:28" ht="18.75" customHeight="1" x14ac:dyDescent="0.25">
      <c r="G254" s="5"/>
      <c r="H254" s="5"/>
      <c r="I254" s="5"/>
      <c r="J254" s="5"/>
      <c r="K254" s="44"/>
      <c r="L254" s="44"/>
      <c r="M254" s="45"/>
      <c r="N254" s="44"/>
      <c r="O254" s="44"/>
      <c r="P254" s="44"/>
      <c r="Q254" s="46"/>
      <c r="R254" s="5"/>
      <c r="S254" s="6"/>
      <c r="T254" s="5"/>
      <c r="U254" s="5"/>
      <c r="V254" s="5"/>
      <c r="W254" s="5"/>
      <c r="X254" s="5"/>
      <c r="Y254" s="6"/>
      <c r="Z254" s="5"/>
      <c r="AA254" s="5"/>
      <c r="AB254" s="5"/>
    </row>
    <row r="255" spans="7:28" ht="18.75" customHeight="1" x14ac:dyDescent="0.25">
      <c r="G255" s="5"/>
      <c r="H255" s="5"/>
      <c r="I255" s="5"/>
      <c r="J255" s="5"/>
      <c r="K255" s="44"/>
      <c r="L255" s="44"/>
      <c r="M255" s="45"/>
      <c r="N255" s="44"/>
      <c r="O255" s="44"/>
      <c r="P255" s="44"/>
      <c r="Q255" s="46"/>
      <c r="R255" s="5"/>
      <c r="S255" s="6"/>
      <c r="T255" s="5"/>
      <c r="U255" s="5"/>
      <c r="V255" s="5"/>
      <c r="W255" s="5"/>
      <c r="X255" s="5"/>
      <c r="Y255" s="6"/>
      <c r="Z255" s="5"/>
      <c r="AA255" s="5"/>
      <c r="AB255" s="5"/>
    </row>
  </sheetData>
  <autoFilter ref="A4:AI55"/>
  <phoneticPr fontId="10"/>
  <pageMargins left="0.7" right="0.7" top="0.75" bottom="0.75" header="0" footer="0"/>
  <pageSetup paperSize="8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BE4D5"/>
    <pageSetUpPr fitToPage="1"/>
  </sheetPr>
  <dimension ref="A1:AK255"/>
  <sheetViews>
    <sheetView workbookViewId="0">
      <pane xSplit="5" ySplit="4" topLeftCell="F5" activePane="bottomRight" state="frozen"/>
      <selection pane="topRight" activeCell="G1" sqref="G1"/>
      <selection pane="bottomLeft" activeCell="A5" sqref="A5"/>
      <selection pane="bottomRight" activeCell="A2" sqref="A2"/>
    </sheetView>
  </sheetViews>
  <sheetFormatPr defaultColWidth="14.42578125" defaultRowHeight="15" customHeight="1" x14ac:dyDescent="0.25"/>
  <cols>
    <col min="1" max="1" width="16.42578125" customWidth="1"/>
    <col min="2" max="2" width="20.7109375" customWidth="1"/>
    <col min="3" max="3" width="17" customWidth="1"/>
    <col min="4" max="4" width="18.85546875" customWidth="1"/>
    <col min="5" max="5" width="47.5703125" customWidth="1"/>
    <col min="6" max="6" width="17.5703125" customWidth="1"/>
    <col min="7" max="9" width="26.5703125" customWidth="1"/>
    <col min="10" max="10" width="14.5703125" customWidth="1"/>
    <col min="11" max="12" width="26.28515625" customWidth="1"/>
    <col min="13" max="13" width="26.140625" customWidth="1"/>
    <col min="14" max="14" width="27.140625" customWidth="1"/>
    <col min="15" max="15" width="24.85546875" customWidth="1"/>
    <col min="16" max="16" width="26.28515625" customWidth="1"/>
    <col min="17" max="28" width="25.5703125" customWidth="1"/>
    <col min="30" max="30" width="15.140625" customWidth="1"/>
    <col min="31" max="35" width="13" customWidth="1"/>
    <col min="36" max="36" width="9.42578125" customWidth="1"/>
    <col min="37" max="37" width="8.7109375" customWidth="1"/>
  </cols>
  <sheetData>
    <row r="1" spans="1:37" ht="18.75" customHeight="1" x14ac:dyDescent="0.25">
      <c r="A1" s="4" t="s">
        <v>228</v>
      </c>
      <c r="G1" s="5"/>
      <c r="H1" s="5"/>
      <c r="I1" s="5"/>
      <c r="J1" s="5"/>
      <c r="K1" s="5"/>
      <c r="L1" s="5"/>
      <c r="M1" s="6"/>
      <c r="N1" s="5"/>
      <c r="O1" s="5"/>
      <c r="P1" s="7" t="s">
        <v>10</v>
      </c>
      <c r="Q1" s="8" t="s">
        <v>11</v>
      </c>
      <c r="R1" s="5"/>
      <c r="S1" s="6"/>
      <c r="T1" s="5"/>
      <c r="U1" s="5"/>
      <c r="V1" s="5"/>
      <c r="W1" s="5"/>
      <c r="X1" s="5"/>
      <c r="Y1" s="6"/>
      <c r="Z1" s="5"/>
      <c r="AA1" s="5"/>
      <c r="AB1" s="5"/>
    </row>
    <row r="2" spans="1:37" ht="18.75" customHeight="1" x14ac:dyDescent="0.25">
      <c r="A2" s="9" t="s">
        <v>12</v>
      </c>
      <c r="B2" s="10">
        <v>45467</v>
      </c>
      <c r="G2" s="5"/>
      <c r="H2" s="5"/>
      <c r="I2" s="5"/>
      <c r="J2" s="5"/>
      <c r="K2" s="11">
        <v>45383</v>
      </c>
      <c r="L2" s="12" t="s">
        <v>13</v>
      </c>
      <c r="M2" s="6"/>
      <c r="N2" s="5"/>
      <c r="O2" s="5"/>
      <c r="P2" s="5"/>
      <c r="Q2" s="11">
        <v>45383</v>
      </c>
      <c r="R2" s="12" t="s">
        <v>14</v>
      </c>
      <c r="S2" s="6"/>
      <c r="T2" s="5"/>
      <c r="U2" s="5"/>
      <c r="V2" s="5"/>
      <c r="W2" s="13"/>
      <c r="X2" s="5"/>
      <c r="Y2" s="6"/>
      <c r="Z2" s="5"/>
      <c r="AA2" s="5"/>
      <c r="AB2" s="5"/>
      <c r="AD2" s="3" t="s">
        <v>15</v>
      </c>
    </row>
    <row r="3" spans="1:37" ht="18.75" customHeight="1" x14ac:dyDescent="0.25">
      <c r="F3" s="14" t="s">
        <v>16</v>
      </c>
      <c r="G3" s="5"/>
      <c r="H3" s="5"/>
      <c r="I3" s="5"/>
      <c r="J3" s="5"/>
      <c r="K3" s="15" t="s">
        <v>17</v>
      </c>
      <c r="L3" s="16" t="s">
        <v>17</v>
      </c>
      <c r="M3" s="16" t="s">
        <v>17</v>
      </c>
      <c r="N3" s="16" t="s">
        <v>17</v>
      </c>
      <c r="O3" s="16" t="s">
        <v>17</v>
      </c>
      <c r="P3" s="17" t="s">
        <v>17</v>
      </c>
      <c r="Q3" s="18" t="s">
        <v>175</v>
      </c>
      <c r="R3" s="19" t="s">
        <v>176</v>
      </c>
      <c r="S3" s="19" t="s">
        <v>177</v>
      </c>
      <c r="T3" s="19" t="s">
        <v>178</v>
      </c>
      <c r="U3" s="19" t="s">
        <v>179</v>
      </c>
      <c r="V3" s="19" t="s">
        <v>180</v>
      </c>
      <c r="W3" s="20" t="s">
        <v>181</v>
      </c>
      <c r="X3" s="20" t="s">
        <v>182</v>
      </c>
      <c r="Y3" s="20" t="s">
        <v>183</v>
      </c>
      <c r="Z3" s="20" t="s">
        <v>184</v>
      </c>
      <c r="AA3" s="20" t="s">
        <v>185</v>
      </c>
      <c r="AB3" s="20" t="s">
        <v>186</v>
      </c>
      <c r="AD3" s="21" t="s">
        <v>187</v>
      </c>
      <c r="AE3" s="21" t="s">
        <v>188</v>
      </c>
      <c r="AF3" s="21" t="s">
        <v>189</v>
      </c>
      <c r="AG3" s="21" t="s">
        <v>190</v>
      </c>
      <c r="AH3" s="21" t="s">
        <v>191</v>
      </c>
      <c r="AI3" s="21" t="s">
        <v>192</v>
      </c>
    </row>
    <row r="4" spans="1:37" ht="112.5" customHeight="1" x14ac:dyDescent="0.25">
      <c r="A4" s="1" t="s">
        <v>0</v>
      </c>
      <c r="B4" s="22" t="s">
        <v>18</v>
      </c>
      <c r="C4" s="23" t="s">
        <v>19</v>
      </c>
      <c r="D4" s="23" t="s">
        <v>20</v>
      </c>
      <c r="E4" s="1" t="s">
        <v>21</v>
      </c>
      <c r="F4" s="2" t="s">
        <v>1</v>
      </c>
      <c r="G4" s="24" t="s">
        <v>22</v>
      </c>
      <c r="H4" s="24" t="s">
        <v>23</v>
      </c>
      <c r="I4" s="24" t="s">
        <v>122</v>
      </c>
      <c r="J4" s="24" t="s">
        <v>24</v>
      </c>
      <c r="K4" s="25">
        <f>K2-180</f>
        <v>45203</v>
      </c>
      <c r="L4" s="25">
        <f>K4+31</f>
        <v>45234</v>
      </c>
      <c r="M4" s="25">
        <f>K4+62</f>
        <v>45265</v>
      </c>
      <c r="N4" s="25">
        <f>K4+93</f>
        <v>45296</v>
      </c>
      <c r="O4" s="25">
        <f>K4+124</f>
        <v>45327</v>
      </c>
      <c r="P4" s="25">
        <f>K4+155</f>
        <v>45358</v>
      </c>
      <c r="Q4" s="26">
        <f t="shared" ref="Q4:V4" si="0">K4</f>
        <v>45203</v>
      </c>
      <c r="R4" s="27">
        <f t="shared" si="0"/>
        <v>45234</v>
      </c>
      <c r="S4" s="27">
        <f t="shared" si="0"/>
        <v>45265</v>
      </c>
      <c r="T4" s="27">
        <f t="shared" si="0"/>
        <v>45296</v>
      </c>
      <c r="U4" s="25">
        <f t="shared" si="0"/>
        <v>45327</v>
      </c>
      <c r="V4" s="25">
        <f t="shared" si="0"/>
        <v>45358</v>
      </c>
      <c r="W4" s="28">
        <f>Q2</f>
        <v>45383</v>
      </c>
      <c r="X4" s="29">
        <f>W4+31</f>
        <v>45414</v>
      </c>
      <c r="Y4" s="29">
        <f>W4+62</f>
        <v>45445</v>
      </c>
      <c r="Z4" s="29">
        <f>W4+93</f>
        <v>45476</v>
      </c>
      <c r="AA4" s="29">
        <f>W4+124</f>
        <v>45507</v>
      </c>
      <c r="AB4" s="29">
        <f>W4+155</f>
        <v>45538</v>
      </c>
      <c r="AC4" s="3"/>
      <c r="AD4" s="30">
        <f t="shared" ref="AD4:AI4" si="1">K4</f>
        <v>45203</v>
      </c>
      <c r="AE4" s="30">
        <f t="shared" si="1"/>
        <v>45234</v>
      </c>
      <c r="AF4" s="30">
        <f t="shared" si="1"/>
        <v>45265</v>
      </c>
      <c r="AG4" s="30">
        <f t="shared" si="1"/>
        <v>45296</v>
      </c>
      <c r="AH4" s="30">
        <f t="shared" si="1"/>
        <v>45327</v>
      </c>
      <c r="AI4" s="30">
        <f t="shared" si="1"/>
        <v>45358</v>
      </c>
      <c r="AJ4" s="3"/>
      <c r="AK4" s="3"/>
    </row>
    <row r="5" spans="1:37" ht="18.75" customHeight="1" x14ac:dyDescent="0.25">
      <c r="A5" s="31" t="s">
        <v>2</v>
      </c>
      <c r="B5" s="32" t="s">
        <v>32</v>
      </c>
      <c r="C5" s="31" t="s">
        <v>33</v>
      </c>
      <c r="D5" s="31" t="s">
        <v>34</v>
      </c>
      <c r="E5" s="31" t="s">
        <v>124</v>
      </c>
      <c r="F5" s="31" t="s">
        <v>9</v>
      </c>
      <c r="G5" s="33">
        <v>139167</v>
      </c>
      <c r="H5" s="33">
        <v>113599</v>
      </c>
      <c r="I5" s="33">
        <v>137424</v>
      </c>
      <c r="J5" s="34">
        <v>13916.7</v>
      </c>
      <c r="K5" s="35">
        <v>0</v>
      </c>
      <c r="L5" s="35">
        <v>1.160234445446348</v>
      </c>
      <c r="M5" s="35">
        <v>0</v>
      </c>
      <c r="N5" s="35">
        <v>2.8869604417896992</v>
      </c>
      <c r="O5" s="35">
        <v>0</v>
      </c>
      <c r="P5" s="35">
        <v>0</v>
      </c>
      <c r="Q5" s="36">
        <v>0</v>
      </c>
      <c r="R5" s="33">
        <v>12867</v>
      </c>
      <c r="S5" s="37">
        <v>0</v>
      </c>
      <c r="T5" s="33">
        <v>25616</v>
      </c>
      <c r="U5" s="33">
        <v>0</v>
      </c>
      <c r="V5" s="38">
        <v>0</v>
      </c>
      <c r="W5" s="33">
        <v>13307</v>
      </c>
      <c r="X5" s="33">
        <v>8873</v>
      </c>
      <c r="Y5" s="37">
        <v>11090</v>
      </c>
      <c r="Z5" s="33">
        <v>11090</v>
      </c>
      <c r="AA5" s="33">
        <v>11090</v>
      </c>
      <c r="AB5" s="33">
        <v>11090</v>
      </c>
      <c r="AC5" s="3"/>
      <c r="AD5" s="47">
        <v>11090</v>
      </c>
      <c r="AE5" s="47">
        <v>11090</v>
      </c>
      <c r="AF5" s="47">
        <v>13307</v>
      </c>
      <c r="AG5" s="47">
        <v>8873</v>
      </c>
      <c r="AH5" s="47">
        <v>11090</v>
      </c>
      <c r="AI5" s="47">
        <v>11090</v>
      </c>
      <c r="AJ5" s="3"/>
      <c r="AK5" s="3"/>
    </row>
    <row r="6" spans="1:37" ht="18.75" customHeight="1" x14ac:dyDescent="0.25">
      <c r="A6" s="39" t="s">
        <v>2</v>
      </c>
      <c r="B6" s="40" t="s">
        <v>35</v>
      </c>
      <c r="C6" s="31" t="s">
        <v>36</v>
      </c>
      <c r="D6" s="31" t="s">
        <v>34</v>
      </c>
      <c r="E6" s="31" t="s">
        <v>125</v>
      </c>
      <c r="F6" s="31" t="s">
        <v>9</v>
      </c>
      <c r="G6" s="33">
        <v>5765</v>
      </c>
      <c r="H6" s="33">
        <v>5817</v>
      </c>
      <c r="I6" s="33">
        <v>3885</v>
      </c>
      <c r="J6" s="34">
        <v>576.5</v>
      </c>
      <c r="K6" s="35">
        <v>0</v>
      </c>
      <c r="L6" s="35">
        <v>2.0894854586129754</v>
      </c>
      <c r="M6" s="35">
        <v>0</v>
      </c>
      <c r="N6" s="35">
        <v>1.3053221288515406</v>
      </c>
      <c r="O6" s="35">
        <v>3.1677852348993287</v>
      </c>
      <c r="P6" s="35">
        <v>0</v>
      </c>
      <c r="Q6" s="36">
        <v>0</v>
      </c>
      <c r="R6" s="33">
        <v>934</v>
      </c>
      <c r="S6" s="37">
        <v>0</v>
      </c>
      <c r="T6" s="33">
        <v>466</v>
      </c>
      <c r="U6" s="33">
        <v>1416</v>
      </c>
      <c r="V6" s="38">
        <v>0</v>
      </c>
      <c r="W6" s="33">
        <v>536</v>
      </c>
      <c r="X6" s="33">
        <v>357</v>
      </c>
      <c r="Y6" s="37">
        <v>447</v>
      </c>
      <c r="Z6" s="33">
        <v>447</v>
      </c>
      <c r="AA6" s="33">
        <v>447</v>
      </c>
      <c r="AB6" s="33">
        <v>447</v>
      </c>
      <c r="AC6" s="3"/>
      <c r="AD6" s="31">
        <v>447</v>
      </c>
      <c r="AE6" s="31">
        <v>447</v>
      </c>
      <c r="AF6" s="31">
        <v>536</v>
      </c>
      <c r="AG6" s="31">
        <v>357</v>
      </c>
      <c r="AH6" s="31">
        <v>447</v>
      </c>
      <c r="AI6" s="31">
        <v>447</v>
      </c>
      <c r="AJ6" s="3"/>
      <c r="AK6" s="3"/>
    </row>
    <row r="7" spans="1:37" ht="18.75" customHeight="1" x14ac:dyDescent="0.25">
      <c r="A7" s="39" t="s">
        <v>2</v>
      </c>
      <c r="B7" s="40" t="s">
        <v>37</v>
      </c>
      <c r="C7" s="31" t="s">
        <v>37</v>
      </c>
      <c r="D7" s="31" t="s">
        <v>34</v>
      </c>
      <c r="E7" s="31" t="s">
        <v>126</v>
      </c>
      <c r="F7" s="31" t="s">
        <v>9</v>
      </c>
      <c r="G7" s="33">
        <v>41929</v>
      </c>
      <c r="H7" s="33">
        <v>49279</v>
      </c>
      <c r="I7" s="33">
        <v>42044</v>
      </c>
      <c r="J7" s="34">
        <v>4192.9000000000005</v>
      </c>
      <c r="K7" s="35">
        <v>1.1346987951807228</v>
      </c>
      <c r="L7" s="35">
        <v>0.57397590361445783</v>
      </c>
      <c r="M7" s="35">
        <v>0.95120481927710843</v>
      </c>
      <c r="N7" s="35">
        <v>0.90553435114503822</v>
      </c>
      <c r="O7" s="35">
        <v>0.70939759036144578</v>
      </c>
      <c r="P7" s="35">
        <v>0.99373493975903615</v>
      </c>
      <c r="Q7" s="36">
        <v>4709</v>
      </c>
      <c r="R7" s="33">
        <v>2382</v>
      </c>
      <c r="S7" s="37">
        <v>4737</v>
      </c>
      <c r="T7" s="33">
        <v>4745</v>
      </c>
      <c r="U7" s="33">
        <v>2944</v>
      </c>
      <c r="V7" s="38">
        <v>4124</v>
      </c>
      <c r="W7" s="33">
        <v>4980</v>
      </c>
      <c r="X7" s="33">
        <v>3320</v>
      </c>
      <c r="Y7" s="37">
        <v>4150</v>
      </c>
      <c r="Z7" s="33">
        <v>4150</v>
      </c>
      <c r="AA7" s="33">
        <v>4150</v>
      </c>
      <c r="AB7" s="33">
        <v>4150</v>
      </c>
      <c r="AC7" s="3"/>
      <c r="AD7" s="47">
        <v>4150</v>
      </c>
      <c r="AE7" s="47">
        <v>4150</v>
      </c>
      <c r="AF7" s="47">
        <v>4980</v>
      </c>
      <c r="AG7" s="47">
        <v>5240</v>
      </c>
      <c r="AH7" s="47">
        <v>4150</v>
      </c>
      <c r="AI7" s="47">
        <v>4150</v>
      </c>
      <c r="AJ7" s="3"/>
      <c r="AK7" s="3"/>
    </row>
    <row r="8" spans="1:37" ht="18.75" customHeight="1" x14ac:dyDescent="0.25">
      <c r="A8" s="39" t="s">
        <v>2</v>
      </c>
      <c r="B8" s="40" t="s">
        <v>38</v>
      </c>
      <c r="C8" s="31" t="s">
        <v>39</v>
      </c>
      <c r="D8" s="31" t="s">
        <v>34</v>
      </c>
      <c r="E8" s="31" t="s">
        <v>127</v>
      </c>
      <c r="F8" s="31" t="s">
        <v>9</v>
      </c>
      <c r="G8" s="33">
        <v>9724</v>
      </c>
      <c r="H8" s="33">
        <v>19852</v>
      </c>
      <c r="I8" s="33">
        <v>6762</v>
      </c>
      <c r="J8" s="34">
        <v>972.40000000000009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6">
        <v>0</v>
      </c>
      <c r="R8" s="33">
        <v>0</v>
      </c>
      <c r="S8" s="37">
        <v>0</v>
      </c>
      <c r="T8" s="33">
        <v>0</v>
      </c>
      <c r="U8" s="33">
        <v>0</v>
      </c>
      <c r="V8" s="38">
        <v>0</v>
      </c>
      <c r="W8" s="33">
        <v>940</v>
      </c>
      <c r="X8" s="33">
        <v>630</v>
      </c>
      <c r="Y8" s="37">
        <v>788</v>
      </c>
      <c r="Z8" s="33">
        <v>788</v>
      </c>
      <c r="AA8" s="33">
        <v>788</v>
      </c>
      <c r="AB8" s="33">
        <v>788</v>
      </c>
      <c r="AC8" s="3"/>
      <c r="AD8" s="31">
        <v>921</v>
      </c>
      <c r="AE8" s="31">
        <v>921</v>
      </c>
      <c r="AF8" s="31">
        <v>663</v>
      </c>
      <c r="AG8" s="31">
        <v>553</v>
      </c>
      <c r="AH8" s="31">
        <v>737</v>
      </c>
      <c r="AI8" s="31">
        <v>829</v>
      </c>
      <c r="AJ8" s="3"/>
      <c r="AK8" s="3"/>
    </row>
    <row r="9" spans="1:37" ht="18.75" customHeight="1" x14ac:dyDescent="0.25">
      <c r="A9" s="39" t="s">
        <v>2</v>
      </c>
      <c r="B9" s="40" t="s">
        <v>40</v>
      </c>
      <c r="C9" s="31" t="s">
        <v>41</v>
      </c>
      <c r="D9" s="31" t="s">
        <v>34</v>
      </c>
      <c r="E9" s="31" t="s">
        <v>128</v>
      </c>
      <c r="F9" s="31" t="s">
        <v>3</v>
      </c>
      <c r="G9" s="33">
        <v>116783</v>
      </c>
      <c r="H9" s="33">
        <v>145070</v>
      </c>
      <c r="I9" s="33">
        <v>86627</v>
      </c>
      <c r="J9" s="34">
        <v>11678.300000000001</v>
      </c>
      <c r="K9" s="35">
        <v>0.35517184401850627</v>
      </c>
      <c r="L9" s="35">
        <v>1.422752808988764</v>
      </c>
      <c r="M9" s="35">
        <v>0.74182444061962138</v>
      </c>
      <c r="N9" s="35">
        <v>1.5560260249922544</v>
      </c>
      <c r="O9" s="35">
        <v>0</v>
      </c>
      <c r="P9" s="35">
        <v>1.2371116986120292</v>
      </c>
      <c r="Q9" s="36">
        <v>4299</v>
      </c>
      <c r="R9" s="33">
        <v>17221</v>
      </c>
      <c r="S9" s="37">
        <v>10775</v>
      </c>
      <c r="T9" s="33">
        <v>15067</v>
      </c>
      <c r="U9" s="33">
        <v>0</v>
      </c>
      <c r="V9" s="38">
        <v>14974</v>
      </c>
      <c r="W9" s="33">
        <v>14525</v>
      </c>
      <c r="X9" s="33">
        <v>9683</v>
      </c>
      <c r="Y9" s="37">
        <v>12104</v>
      </c>
      <c r="Z9" s="33">
        <v>12104</v>
      </c>
      <c r="AA9" s="33">
        <v>12104</v>
      </c>
      <c r="AB9" s="33">
        <v>12104</v>
      </c>
      <c r="AC9" s="3"/>
      <c r="AD9" s="47">
        <v>12104</v>
      </c>
      <c r="AE9" s="47">
        <v>12104</v>
      </c>
      <c r="AF9" s="47">
        <v>14525</v>
      </c>
      <c r="AG9" s="47">
        <v>9683</v>
      </c>
      <c r="AH9" s="47">
        <v>12104</v>
      </c>
      <c r="AI9" s="47">
        <v>12104</v>
      </c>
      <c r="AJ9" s="3"/>
      <c r="AK9" s="3"/>
    </row>
    <row r="10" spans="1:37" ht="18.75" customHeight="1" x14ac:dyDescent="0.25">
      <c r="A10" s="39" t="s">
        <v>2</v>
      </c>
      <c r="B10" s="40" t="s">
        <v>42</v>
      </c>
      <c r="C10" s="31" t="s">
        <v>42</v>
      </c>
      <c r="D10" s="31" t="s">
        <v>34</v>
      </c>
      <c r="E10" s="31" t="s">
        <v>129</v>
      </c>
      <c r="F10" s="31" t="s">
        <v>9</v>
      </c>
      <c r="G10" s="33">
        <v>18569</v>
      </c>
      <c r="H10" s="33">
        <v>15506</v>
      </c>
      <c r="I10" s="33">
        <v>12400</v>
      </c>
      <c r="J10" s="34">
        <v>1856.9</v>
      </c>
      <c r="K10" s="35">
        <v>2.0776376907763767</v>
      </c>
      <c r="L10" s="35">
        <v>2.0789648307896482</v>
      </c>
      <c r="M10" s="35">
        <v>0</v>
      </c>
      <c r="N10" s="35">
        <v>0</v>
      </c>
      <c r="O10" s="35">
        <v>0</v>
      </c>
      <c r="P10" s="35">
        <v>0</v>
      </c>
      <c r="Q10" s="36">
        <v>3131</v>
      </c>
      <c r="R10" s="33">
        <v>3133</v>
      </c>
      <c r="S10" s="37">
        <v>0</v>
      </c>
      <c r="T10" s="33">
        <v>0</v>
      </c>
      <c r="U10" s="33">
        <v>0</v>
      </c>
      <c r="V10" s="38">
        <v>0</v>
      </c>
      <c r="W10" s="33">
        <v>1040</v>
      </c>
      <c r="X10" s="33">
        <v>754</v>
      </c>
      <c r="Y10" s="37">
        <v>847</v>
      </c>
      <c r="Z10" s="33">
        <v>861</v>
      </c>
      <c r="AA10" s="33">
        <v>868</v>
      </c>
      <c r="AB10" s="33">
        <v>868</v>
      </c>
      <c r="AC10" s="3"/>
      <c r="AD10" s="47">
        <v>1507</v>
      </c>
      <c r="AE10" s="47">
        <v>1507</v>
      </c>
      <c r="AF10" s="47">
        <v>1085</v>
      </c>
      <c r="AG10" s="31">
        <v>831</v>
      </c>
      <c r="AH10" s="31">
        <v>821</v>
      </c>
      <c r="AI10" s="31">
        <v>781</v>
      </c>
      <c r="AJ10" s="3"/>
      <c r="AK10" s="3"/>
    </row>
    <row r="11" spans="1:37" ht="18.75" customHeight="1" x14ac:dyDescent="0.25">
      <c r="A11" s="39" t="s">
        <v>2</v>
      </c>
      <c r="B11" s="40" t="s">
        <v>28</v>
      </c>
      <c r="C11" s="31" t="s">
        <v>43</v>
      </c>
      <c r="D11" s="31" t="s">
        <v>34</v>
      </c>
      <c r="E11" s="31" t="s">
        <v>130</v>
      </c>
      <c r="F11" s="31" t="s">
        <v>9</v>
      </c>
      <c r="G11" s="33">
        <v>20939</v>
      </c>
      <c r="H11" s="33">
        <v>22264</v>
      </c>
      <c r="I11" s="33">
        <v>24327</v>
      </c>
      <c r="J11" s="34">
        <v>2093.9</v>
      </c>
      <c r="K11" s="35">
        <v>2.2762645914396886</v>
      </c>
      <c r="L11" s="35">
        <v>1.3740272373540856</v>
      </c>
      <c r="M11" s="35">
        <v>0</v>
      </c>
      <c r="N11" s="35">
        <v>0</v>
      </c>
      <c r="O11" s="35">
        <v>1.8589494163424125</v>
      </c>
      <c r="P11" s="35">
        <v>0</v>
      </c>
      <c r="Q11" s="36">
        <v>4680</v>
      </c>
      <c r="R11" s="33">
        <v>2825</v>
      </c>
      <c r="S11" s="37">
        <v>0</v>
      </c>
      <c r="T11" s="33">
        <v>0</v>
      </c>
      <c r="U11" s="33">
        <v>3822</v>
      </c>
      <c r="V11" s="38">
        <v>0</v>
      </c>
      <c r="W11" s="33">
        <v>2468</v>
      </c>
      <c r="X11" s="33">
        <v>1645</v>
      </c>
      <c r="Y11" s="37">
        <v>2056</v>
      </c>
      <c r="Z11" s="33">
        <v>2056</v>
      </c>
      <c r="AA11" s="33">
        <v>2056</v>
      </c>
      <c r="AB11" s="33">
        <v>2056</v>
      </c>
      <c r="AC11" s="3"/>
      <c r="AD11" s="47">
        <v>2056</v>
      </c>
      <c r="AE11" s="47">
        <v>2056</v>
      </c>
      <c r="AF11" s="47">
        <v>2468</v>
      </c>
      <c r="AG11" s="47">
        <v>1645</v>
      </c>
      <c r="AH11" s="47">
        <v>2056</v>
      </c>
      <c r="AI11" s="47">
        <v>2056</v>
      </c>
      <c r="AJ11" s="3"/>
      <c r="AK11" s="3"/>
    </row>
    <row r="12" spans="1:37" ht="18.75" customHeight="1" x14ac:dyDescent="0.25">
      <c r="A12" s="39" t="s">
        <v>2</v>
      </c>
      <c r="B12" s="40" t="s">
        <v>29</v>
      </c>
      <c r="C12" s="31" t="s">
        <v>44</v>
      </c>
      <c r="D12" s="31" t="s">
        <v>34</v>
      </c>
      <c r="E12" s="31" t="s">
        <v>131</v>
      </c>
      <c r="F12" s="31" t="s">
        <v>3</v>
      </c>
      <c r="G12" s="33">
        <v>11560</v>
      </c>
      <c r="H12" s="33">
        <v>14604</v>
      </c>
      <c r="I12" s="33">
        <v>14282</v>
      </c>
      <c r="J12" s="34">
        <v>1156</v>
      </c>
      <c r="K12" s="35">
        <v>0</v>
      </c>
      <c r="L12" s="35">
        <v>2.170640834575261</v>
      </c>
      <c r="M12" s="35">
        <v>2.3148734177215191</v>
      </c>
      <c r="N12" s="35">
        <v>0</v>
      </c>
      <c r="O12" s="35">
        <v>0</v>
      </c>
      <c r="P12" s="35">
        <v>0</v>
      </c>
      <c r="Q12" s="36">
        <v>0</v>
      </c>
      <c r="R12" s="33">
        <v>2913</v>
      </c>
      <c r="S12" s="37">
        <v>2926</v>
      </c>
      <c r="T12" s="33">
        <v>0</v>
      </c>
      <c r="U12" s="33">
        <v>0</v>
      </c>
      <c r="V12" s="38">
        <v>0</v>
      </c>
      <c r="W12" s="33">
        <v>1184</v>
      </c>
      <c r="X12" s="33">
        <v>819</v>
      </c>
      <c r="Y12" s="37">
        <v>963</v>
      </c>
      <c r="Z12" s="33">
        <v>948</v>
      </c>
      <c r="AA12" s="33">
        <v>935</v>
      </c>
      <c r="AB12" s="33">
        <v>935</v>
      </c>
      <c r="AC12" s="3"/>
      <c r="AD12" s="47">
        <v>1342</v>
      </c>
      <c r="AE12" s="47">
        <v>1342</v>
      </c>
      <c r="AF12" s="47">
        <v>1264</v>
      </c>
      <c r="AG12" s="31">
        <v>825</v>
      </c>
      <c r="AH12" s="31">
        <v>875</v>
      </c>
      <c r="AI12" s="31">
        <v>956</v>
      </c>
      <c r="AJ12" s="3"/>
      <c r="AK12" s="3"/>
    </row>
    <row r="13" spans="1:37" ht="18.75" customHeight="1" x14ac:dyDescent="0.25">
      <c r="A13" s="39" t="s">
        <v>2</v>
      </c>
      <c r="B13" s="40" t="s">
        <v>45</v>
      </c>
      <c r="C13" s="31" t="s">
        <v>45</v>
      </c>
      <c r="D13" s="31" t="s">
        <v>34</v>
      </c>
      <c r="E13" s="31" t="s">
        <v>132</v>
      </c>
      <c r="F13" s="31" t="s">
        <v>9</v>
      </c>
      <c r="G13" s="33">
        <v>42303</v>
      </c>
      <c r="H13" s="33">
        <v>32977</v>
      </c>
      <c r="I13" s="33">
        <v>31449</v>
      </c>
      <c r="J13" s="34">
        <v>4230.3</v>
      </c>
      <c r="K13" s="35">
        <v>0.51891174518911742</v>
      </c>
      <c r="L13" s="35">
        <v>1.0408095554080956</v>
      </c>
      <c r="M13" s="35">
        <v>0</v>
      </c>
      <c r="N13" s="35">
        <v>0</v>
      </c>
      <c r="O13" s="35">
        <v>1.225613802256138</v>
      </c>
      <c r="P13" s="35">
        <v>0.52123424021234244</v>
      </c>
      <c r="Q13" s="36">
        <v>1564</v>
      </c>
      <c r="R13" s="33">
        <v>3137</v>
      </c>
      <c r="S13" s="37">
        <v>0</v>
      </c>
      <c r="T13" s="33">
        <v>0</v>
      </c>
      <c r="U13" s="33">
        <v>3694</v>
      </c>
      <c r="V13" s="38">
        <v>1571</v>
      </c>
      <c r="W13" s="33">
        <v>4368</v>
      </c>
      <c r="X13" s="33">
        <v>2411</v>
      </c>
      <c r="Y13" s="37">
        <v>3014</v>
      </c>
      <c r="Z13" s="33">
        <v>3014</v>
      </c>
      <c r="AA13" s="33">
        <v>3014</v>
      </c>
      <c r="AB13" s="33">
        <v>3014</v>
      </c>
      <c r="AC13" s="3"/>
      <c r="AD13" s="47">
        <v>3014</v>
      </c>
      <c r="AE13" s="47">
        <v>3014</v>
      </c>
      <c r="AF13" s="47">
        <v>3617</v>
      </c>
      <c r="AG13" s="47">
        <v>2411</v>
      </c>
      <c r="AH13" s="47">
        <v>3014</v>
      </c>
      <c r="AI13" s="47">
        <v>3014</v>
      </c>
      <c r="AJ13" s="3"/>
      <c r="AK13" s="3"/>
    </row>
    <row r="14" spans="1:37" ht="18.75" customHeight="1" x14ac:dyDescent="0.25">
      <c r="A14" s="39" t="s">
        <v>2</v>
      </c>
      <c r="B14" s="40" t="s">
        <v>46</v>
      </c>
      <c r="C14" s="31" t="s">
        <v>46</v>
      </c>
      <c r="D14" s="31" t="s">
        <v>34</v>
      </c>
      <c r="E14" s="31" t="s">
        <v>133</v>
      </c>
      <c r="F14" s="31" t="s">
        <v>3</v>
      </c>
      <c r="G14" s="33">
        <v>9883</v>
      </c>
      <c r="H14" s="33">
        <v>11232</v>
      </c>
      <c r="I14" s="33">
        <v>12559</v>
      </c>
      <c r="J14" s="34">
        <v>988.30000000000007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6">
        <v>0</v>
      </c>
      <c r="R14" s="33">
        <v>0</v>
      </c>
      <c r="S14" s="37">
        <v>0</v>
      </c>
      <c r="T14" s="33">
        <v>0</v>
      </c>
      <c r="U14" s="33">
        <v>0</v>
      </c>
      <c r="V14" s="38">
        <v>0</v>
      </c>
      <c r="W14" s="33">
        <v>1251</v>
      </c>
      <c r="X14" s="33">
        <v>834</v>
      </c>
      <c r="Y14" s="37">
        <v>1043</v>
      </c>
      <c r="Z14" s="33">
        <v>1043</v>
      </c>
      <c r="AA14" s="33">
        <v>1043</v>
      </c>
      <c r="AB14" s="33">
        <v>1043</v>
      </c>
      <c r="AC14" s="3"/>
      <c r="AD14" s="47">
        <v>1043</v>
      </c>
      <c r="AE14" s="47">
        <v>1043</v>
      </c>
      <c r="AF14" s="47">
        <v>1251</v>
      </c>
      <c r="AG14" s="31">
        <v>834</v>
      </c>
      <c r="AH14" s="47">
        <v>1043</v>
      </c>
      <c r="AI14" s="47">
        <v>1043</v>
      </c>
      <c r="AJ14" s="3"/>
      <c r="AK14" s="3"/>
    </row>
    <row r="15" spans="1:37" ht="18.75" customHeight="1" x14ac:dyDescent="0.25">
      <c r="A15" s="39" t="s">
        <v>2</v>
      </c>
      <c r="B15" s="40" t="s">
        <v>47</v>
      </c>
      <c r="C15" s="31" t="s">
        <v>48</v>
      </c>
      <c r="D15" s="31" t="s">
        <v>34</v>
      </c>
      <c r="E15" s="31" t="s">
        <v>134</v>
      </c>
      <c r="F15" s="31" t="s">
        <v>9</v>
      </c>
      <c r="G15" s="33">
        <v>9950</v>
      </c>
      <c r="H15" s="33">
        <v>9914</v>
      </c>
      <c r="I15" s="33">
        <v>9994</v>
      </c>
      <c r="J15" s="34">
        <v>995</v>
      </c>
      <c r="K15" s="35">
        <v>0</v>
      </c>
      <c r="L15" s="35">
        <v>0</v>
      </c>
      <c r="M15" s="35">
        <v>3.737051792828685</v>
      </c>
      <c r="N15" s="35">
        <v>0</v>
      </c>
      <c r="O15" s="35">
        <v>0</v>
      </c>
      <c r="P15" s="35">
        <v>0</v>
      </c>
      <c r="Q15" s="36">
        <v>0</v>
      </c>
      <c r="R15" s="33">
        <v>0</v>
      </c>
      <c r="S15" s="37">
        <v>3752</v>
      </c>
      <c r="T15" s="33">
        <v>0</v>
      </c>
      <c r="U15" s="33">
        <v>0</v>
      </c>
      <c r="V15" s="38">
        <v>0</v>
      </c>
      <c r="W15" s="33">
        <v>1004</v>
      </c>
      <c r="X15" s="33">
        <v>668</v>
      </c>
      <c r="Y15" s="37">
        <v>836</v>
      </c>
      <c r="Z15" s="33">
        <v>836</v>
      </c>
      <c r="AA15" s="33">
        <v>836</v>
      </c>
      <c r="AB15" s="33">
        <v>836</v>
      </c>
      <c r="AC15" s="3"/>
      <c r="AD15" s="31">
        <v>836</v>
      </c>
      <c r="AE15" s="31">
        <v>836</v>
      </c>
      <c r="AF15" s="47">
        <v>1004</v>
      </c>
      <c r="AG15" s="31">
        <v>668</v>
      </c>
      <c r="AH15" s="31">
        <v>941</v>
      </c>
      <c r="AI15" s="31">
        <v>836</v>
      </c>
      <c r="AJ15" s="3"/>
      <c r="AK15" s="3"/>
    </row>
    <row r="16" spans="1:37" ht="18.75" customHeight="1" x14ac:dyDescent="0.25">
      <c r="A16" s="39" t="s">
        <v>2</v>
      </c>
      <c r="B16" s="40" t="s">
        <v>49</v>
      </c>
      <c r="C16" s="31" t="s">
        <v>49</v>
      </c>
      <c r="D16" s="31" t="s">
        <v>34</v>
      </c>
      <c r="E16" s="31" t="s">
        <v>135</v>
      </c>
      <c r="F16" s="31" t="s">
        <v>9</v>
      </c>
      <c r="G16" s="33">
        <v>1920</v>
      </c>
      <c r="H16" s="33">
        <v>1937</v>
      </c>
      <c r="I16" s="33">
        <v>2885</v>
      </c>
      <c r="J16" s="34">
        <v>192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2.2476190476190476</v>
      </c>
      <c r="Q16" s="36">
        <v>0</v>
      </c>
      <c r="R16" s="33">
        <v>0</v>
      </c>
      <c r="S16" s="37">
        <v>0</v>
      </c>
      <c r="T16" s="33">
        <v>0</v>
      </c>
      <c r="U16" s="33">
        <v>0</v>
      </c>
      <c r="V16" s="38">
        <v>472</v>
      </c>
      <c r="W16" s="33">
        <v>243</v>
      </c>
      <c r="X16" s="33">
        <v>174</v>
      </c>
      <c r="Y16" s="37">
        <v>216</v>
      </c>
      <c r="Z16" s="33">
        <v>214</v>
      </c>
      <c r="AA16" s="33">
        <v>218</v>
      </c>
      <c r="AB16" s="33">
        <v>212</v>
      </c>
      <c r="AC16" s="3"/>
      <c r="AD16" s="31">
        <v>177</v>
      </c>
      <c r="AE16" s="31">
        <v>177</v>
      </c>
      <c r="AF16" s="31">
        <v>210</v>
      </c>
      <c r="AG16" s="31">
        <v>159</v>
      </c>
      <c r="AH16" s="31">
        <v>124</v>
      </c>
      <c r="AI16" s="31">
        <v>210</v>
      </c>
      <c r="AJ16" s="3"/>
      <c r="AK16" s="3"/>
    </row>
    <row r="17" spans="1:37" ht="18.75" customHeight="1" x14ac:dyDescent="0.25">
      <c r="A17" s="39" t="s">
        <v>2</v>
      </c>
      <c r="B17" s="40" t="s">
        <v>50</v>
      </c>
      <c r="C17" s="31" t="s">
        <v>50</v>
      </c>
      <c r="D17" s="31" t="s">
        <v>34</v>
      </c>
      <c r="E17" s="31" t="s">
        <v>136</v>
      </c>
      <c r="F17" s="31" t="s">
        <v>5</v>
      </c>
      <c r="G17" s="33">
        <v>59</v>
      </c>
      <c r="H17" s="33">
        <v>140</v>
      </c>
      <c r="I17" s="33">
        <v>76</v>
      </c>
      <c r="J17" s="34">
        <v>5.9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6">
        <v>0</v>
      </c>
      <c r="R17" s="33">
        <v>0</v>
      </c>
      <c r="S17" s="37">
        <v>0</v>
      </c>
      <c r="T17" s="33">
        <v>0</v>
      </c>
      <c r="U17" s="33">
        <v>0</v>
      </c>
      <c r="V17" s="38">
        <v>0</v>
      </c>
      <c r="W17" s="33">
        <v>10</v>
      </c>
      <c r="X17" s="33">
        <v>7</v>
      </c>
      <c r="Y17" s="37">
        <v>9</v>
      </c>
      <c r="Z17" s="33">
        <v>9</v>
      </c>
      <c r="AA17" s="33">
        <v>9</v>
      </c>
      <c r="AB17" s="33">
        <v>9</v>
      </c>
      <c r="AC17" s="3"/>
      <c r="AD17" s="31">
        <v>8</v>
      </c>
      <c r="AE17" s="31">
        <v>8</v>
      </c>
      <c r="AF17" s="31">
        <v>10</v>
      </c>
      <c r="AG17" s="31">
        <v>6</v>
      </c>
      <c r="AH17" s="31">
        <v>5</v>
      </c>
      <c r="AI17" s="31">
        <v>8</v>
      </c>
      <c r="AJ17" s="3"/>
      <c r="AK17" s="3"/>
    </row>
    <row r="18" spans="1:37" ht="18.75" customHeight="1" x14ac:dyDescent="0.25">
      <c r="A18" s="39" t="s">
        <v>2</v>
      </c>
      <c r="B18" s="40" t="s">
        <v>51</v>
      </c>
      <c r="C18" s="31" t="s">
        <v>51</v>
      </c>
      <c r="D18" s="31" t="s">
        <v>34</v>
      </c>
      <c r="E18" s="31" t="s">
        <v>137</v>
      </c>
      <c r="F18" s="31" t="s">
        <v>9</v>
      </c>
      <c r="G18" s="33">
        <v>30994</v>
      </c>
      <c r="H18" s="33">
        <v>23412</v>
      </c>
      <c r="I18" s="33">
        <v>19528</v>
      </c>
      <c r="J18" s="34">
        <v>3099.4</v>
      </c>
      <c r="K18" s="35">
        <v>0</v>
      </c>
      <c r="L18" s="35">
        <v>1.2121111846459298</v>
      </c>
      <c r="M18" s="35">
        <v>0</v>
      </c>
      <c r="N18" s="35">
        <v>4.32220367278798</v>
      </c>
      <c r="O18" s="35">
        <v>0</v>
      </c>
      <c r="P18" s="35">
        <v>0</v>
      </c>
      <c r="Q18" s="36">
        <v>0</v>
      </c>
      <c r="R18" s="33">
        <v>3663</v>
      </c>
      <c r="S18" s="37">
        <v>0</v>
      </c>
      <c r="T18" s="33">
        <v>7767</v>
      </c>
      <c r="U18" s="33">
        <v>0</v>
      </c>
      <c r="V18" s="38">
        <v>0</v>
      </c>
      <c r="W18" s="33">
        <v>2695</v>
      </c>
      <c r="X18" s="33">
        <v>1797</v>
      </c>
      <c r="Y18" s="37">
        <v>2379</v>
      </c>
      <c r="Z18" s="33">
        <v>2379</v>
      </c>
      <c r="AA18" s="33">
        <v>2379</v>
      </c>
      <c r="AB18" s="33">
        <v>2379</v>
      </c>
      <c r="AC18" s="3"/>
      <c r="AD18" s="47">
        <v>2246</v>
      </c>
      <c r="AE18" s="47">
        <v>3022</v>
      </c>
      <c r="AF18" s="47">
        <v>3626</v>
      </c>
      <c r="AG18" s="47">
        <v>1797</v>
      </c>
      <c r="AH18" s="47">
        <v>2351</v>
      </c>
      <c r="AI18" s="47">
        <v>2351</v>
      </c>
      <c r="AJ18" s="3"/>
      <c r="AK18" s="3"/>
    </row>
    <row r="19" spans="1:37" ht="18.75" customHeight="1" x14ac:dyDescent="0.25">
      <c r="A19" s="39" t="s">
        <v>2</v>
      </c>
      <c r="B19" s="40" t="s">
        <v>52</v>
      </c>
      <c r="C19" s="31" t="s">
        <v>52</v>
      </c>
      <c r="D19" s="31" t="s">
        <v>34</v>
      </c>
      <c r="E19" s="31" t="s">
        <v>138</v>
      </c>
      <c r="F19" s="31" t="s">
        <v>5</v>
      </c>
      <c r="G19" s="33">
        <v>26081</v>
      </c>
      <c r="H19" s="33">
        <v>18503</v>
      </c>
      <c r="I19" s="33">
        <v>18465</v>
      </c>
      <c r="J19" s="34">
        <v>2608.1000000000004</v>
      </c>
      <c r="K19" s="35">
        <v>0</v>
      </c>
      <c r="L19" s="35">
        <v>0</v>
      </c>
      <c r="M19" s="35">
        <v>0</v>
      </c>
      <c r="N19" s="35">
        <v>3.3105187319884726</v>
      </c>
      <c r="O19" s="35">
        <v>0</v>
      </c>
      <c r="P19" s="35">
        <v>0</v>
      </c>
      <c r="Q19" s="36">
        <v>0</v>
      </c>
      <c r="R19" s="33">
        <v>0</v>
      </c>
      <c r="S19" s="37">
        <v>0</v>
      </c>
      <c r="T19" s="33">
        <v>4595</v>
      </c>
      <c r="U19" s="33">
        <v>0</v>
      </c>
      <c r="V19" s="38">
        <v>0</v>
      </c>
      <c r="W19" s="33">
        <v>2080</v>
      </c>
      <c r="X19" s="33">
        <v>1388</v>
      </c>
      <c r="Y19" s="37">
        <v>1733</v>
      </c>
      <c r="Z19" s="33">
        <v>1733</v>
      </c>
      <c r="AA19" s="33">
        <v>1733</v>
      </c>
      <c r="AB19" s="33">
        <v>1733</v>
      </c>
      <c r="AC19" s="3"/>
      <c r="AD19" s="47">
        <v>1733</v>
      </c>
      <c r="AE19" s="47">
        <v>1733</v>
      </c>
      <c r="AF19" s="47">
        <v>2080</v>
      </c>
      <c r="AG19" s="47">
        <v>1388</v>
      </c>
      <c r="AH19" s="47">
        <v>1733</v>
      </c>
      <c r="AI19" s="47">
        <v>1733</v>
      </c>
      <c r="AJ19" s="3"/>
      <c r="AK19" s="3"/>
    </row>
    <row r="20" spans="1:37" ht="18.75" customHeight="1" x14ac:dyDescent="0.25">
      <c r="A20" s="39" t="s">
        <v>2</v>
      </c>
      <c r="B20" s="40" t="s">
        <v>53</v>
      </c>
      <c r="C20" s="31" t="s">
        <v>54</v>
      </c>
      <c r="D20" s="31" t="s">
        <v>34</v>
      </c>
      <c r="E20" s="31" t="s">
        <v>139</v>
      </c>
      <c r="F20" s="31" t="s">
        <v>9</v>
      </c>
      <c r="G20" s="33">
        <v>2328</v>
      </c>
      <c r="H20" s="33">
        <v>2563</v>
      </c>
      <c r="I20" s="33">
        <v>2556</v>
      </c>
      <c r="J20" s="34">
        <v>232.8</v>
      </c>
      <c r="K20" s="35">
        <v>0.97777777777777775</v>
      </c>
      <c r="L20" s="35">
        <v>0</v>
      </c>
      <c r="M20" s="35">
        <v>0.40740740740740738</v>
      </c>
      <c r="N20" s="35">
        <v>3.0944444444444446</v>
      </c>
      <c r="O20" s="35">
        <v>0</v>
      </c>
      <c r="P20" s="35">
        <v>0</v>
      </c>
      <c r="Q20" s="36">
        <v>220</v>
      </c>
      <c r="R20" s="33">
        <v>0</v>
      </c>
      <c r="S20" s="37">
        <v>110</v>
      </c>
      <c r="T20" s="33">
        <v>557</v>
      </c>
      <c r="U20" s="33">
        <v>0</v>
      </c>
      <c r="V20" s="38">
        <v>0</v>
      </c>
      <c r="W20" s="33">
        <v>270</v>
      </c>
      <c r="X20" s="33">
        <v>180</v>
      </c>
      <c r="Y20" s="37">
        <v>225</v>
      </c>
      <c r="Z20" s="33">
        <v>225</v>
      </c>
      <c r="AA20" s="33">
        <v>225</v>
      </c>
      <c r="AB20" s="33">
        <v>225</v>
      </c>
      <c r="AC20" s="3"/>
      <c r="AD20" s="31">
        <v>225</v>
      </c>
      <c r="AE20" s="31">
        <v>225</v>
      </c>
      <c r="AF20" s="31">
        <v>270</v>
      </c>
      <c r="AG20" s="31">
        <v>180</v>
      </c>
      <c r="AH20" s="31">
        <v>225</v>
      </c>
      <c r="AI20" s="31">
        <v>225</v>
      </c>
      <c r="AJ20" s="3"/>
      <c r="AK20" s="3"/>
    </row>
    <row r="21" spans="1:37" ht="18.75" customHeight="1" x14ac:dyDescent="0.25">
      <c r="A21" s="39" t="s">
        <v>2</v>
      </c>
      <c r="B21" s="40" t="s">
        <v>55</v>
      </c>
      <c r="C21" s="31" t="s">
        <v>56</v>
      </c>
      <c r="D21" s="31" t="s">
        <v>34</v>
      </c>
      <c r="E21" s="31" t="s">
        <v>140</v>
      </c>
      <c r="F21" s="31" t="s">
        <v>9</v>
      </c>
      <c r="G21" s="33">
        <v>105</v>
      </c>
      <c r="H21" s="33">
        <v>34</v>
      </c>
      <c r="I21" s="33">
        <v>148</v>
      </c>
      <c r="J21" s="34">
        <v>10.5</v>
      </c>
      <c r="K21" s="35">
        <v>0</v>
      </c>
      <c r="L21" s="35">
        <v>0</v>
      </c>
      <c r="M21" s="35">
        <v>6.375</v>
      </c>
      <c r="N21" s="35">
        <v>0</v>
      </c>
      <c r="O21" s="35">
        <v>0</v>
      </c>
      <c r="P21" s="35">
        <v>0</v>
      </c>
      <c r="Q21" s="36">
        <v>0</v>
      </c>
      <c r="R21" s="33">
        <v>0</v>
      </c>
      <c r="S21" s="37">
        <v>51</v>
      </c>
      <c r="T21" s="33">
        <v>0</v>
      </c>
      <c r="U21" s="33">
        <v>0</v>
      </c>
      <c r="V21" s="38">
        <v>0</v>
      </c>
      <c r="W21" s="33">
        <v>8</v>
      </c>
      <c r="X21" s="33">
        <v>5</v>
      </c>
      <c r="Y21" s="37">
        <v>5</v>
      </c>
      <c r="Z21" s="33">
        <v>5</v>
      </c>
      <c r="AA21" s="33">
        <v>5</v>
      </c>
      <c r="AB21" s="33">
        <v>5</v>
      </c>
      <c r="AC21" s="3"/>
      <c r="AD21" s="31">
        <v>7</v>
      </c>
      <c r="AE21" s="31">
        <v>7</v>
      </c>
      <c r="AF21" s="31">
        <v>8</v>
      </c>
      <c r="AG21" s="31">
        <v>5</v>
      </c>
      <c r="AH21" s="31">
        <v>7</v>
      </c>
      <c r="AI21" s="31">
        <v>7</v>
      </c>
      <c r="AJ21" s="3"/>
      <c r="AK21" s="3"/>
    </row>
    <row r="22" spans="1:37" ht="18.75" customHeight="1" x14ac:dyDescent="0.25">
      <c r="A22" s="39" t="s">
        <v>2</v>
      </c>
      <c r="B22" s="40" t="s">
        <v>57</v>
      </c>
      <c r="C22" s="31" t="s">
        <v>58</v>
      </c>
      <c r="D22" s="31" t="s">
        <v>34</v>
      </c>
      <c r="E22" s="31" t="s">
        <v>141</v>
      </c>
      <c r="F22" s="31" t="s">
        <v>5</v>
      </c>
      <c r="G22" s="33">
        <v>4258</v>
      </c>
      <c r="H22" s="33">
        <v>0</v>
      </c>
      <c r="I22" s="33">
        <v>0</v>
      </c>
      <c r="J22" s="34">
        <v>425.8</v>
      </c>
      <c r="K22" s="35" t="s">
        <v>123</v>
      </c>
      <c r="L22" s="35" t="s">
        <v>123</v>
      </c>
      <c r="M22" s="35" t="s">
        <v>123</v>
      </c>
      <c r="N22" s="35" t="s">
        <v>123</v>
      </c>
      <c r="O22" s="35" t="s">
        <v>123</v>
      </c>
      <c r="P22" s="35" t="s">
        <v>123</v>
      </c>
      <c r="Q22" s="36">
        <v>0</v>
      </c>
      <c r="R22" s="33">
        <v>0</v>
      </c>
      <c r="S22" s="37">
        <v>0</v>
      </c>
      <c r="T22" s="33">
        <v>0</v>
      </c>
      <c r="U22" s="33">
        <v>0</v>
      </c>
      <c r="V22" s="38">
        <v>0</v>
      </c>
      <c r="W22" s="33">
        <v>0</v>
      </c>
      <c r="X22" s="33">
        <v>0</v>
      </c>
      <c r="Y22" s="37">
        <v>0</v>
      </c>
      <c r="Z22" s="33">
        <v>0</v>
      </c>
      <c r="AA22" s="33">
        <v>0</v>
      </c>
      <c r="AB22" s="33">
        <v>0</v>
      </c>
      <c r="AC22" s="3"/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"/>
      <c r="AK22" s="3"/>
    </row>
    <row r="23" spans="1:37" ht="18.75" customHeight="1" x14ac:dyDescent="0.25">
      <c r="A23" s="39" t="s">
        <v>2</v>
      </c>
      <c r="B23" s="40" t="s">
        <v>59</v>
      </c>
      <c r="C23" s="31" t="s">
        <v>60</v>
      </c>
      <c r="D23" s="31" t="s">
        <v>34</v>
      </c>
      <c r="E23" s="31" t="s">
        <v>142</v>
      </c>
      <c r="F23" s="31" t="s">
        <v>9</v>
      </c>
      <c r="G23" s="33">
        <v>167791</v>
      </c>
      <c r="H23" s="33">
        <v>145931</v>
      </c>
      <c r="I23" s="33">
        <v>163649</v>
      </c>
      <c r="J23" s="34">
        <v>16779.100000000002</v>
      </c>
      <c r="K23" s="35">
        <v>0.54697217675941079</v>
      </c>
      <c r="L23" s="35">
        <v>0.5562588490047472</v>
      </c>
      <c r="M23" s="35">
        <v>1.498747236551216</v>
      </c>
      <c r="N23" s="35">
        <v>0.62138808882281893</v>
      </c>
      <c r="O23" s="35">
        <v>3.1021711366538951</v>
      </c>
      <c r="P23" s="35">
        <v>1.6624927440086243</v>
      </c>
      <c r="Q23" s="36">
        <v>6684</v>
      </c>
      <c r="R23" s="33">
        <v>6679</v>
      </c>
      <c r="S23" s="37">
        <v>20338</v>
      </c>
      <c r="T23" s="33">
        <v>6688</v>
      </c>
      <c r="U23" s="33">
        <v>26719</v>
      </c>
      <c r="V23" s="38">
        <v>20048</v>
      </c>
      <c r="W23" s="33">
        <v>14696</v>
      </c>
      <c r="X23" s="33">
        <v>11053</v>
      </c>
      <c r="Y23" s="37">
        <v>12153</v>
      </c>
      <c r="Z23" s="33">
        <v>12251</v>
      </c>
      <c r="AA23" s="33">
        <v>12411</v>
      </c>
      <c r="AB23" s="33">
        <v>12183</v>
      </c>
      <c r="AC23" s="3"/>
      <c r="AD23" s="47">
        <v>12220</v>
      </c>
      <c r="AE23" s="47">
        <v>12007</v>
      </c>
      <c r="AF23" s="47">
        <v>13570</v>
      </c>
      <c r="AG23" s="47">
        <v>10763</v>
      </c>
      <c r="AH23" s="47">
        <v>8613</v>
      </c>
      <c r="AI23" s="47">
        <v>12059</v>
      </c>
      <c r="AJ23" s="3"/>
      <c r="AK23" s="3"/>
    </row>
    <row r="24" spans="1:37" ht="18.75" customHeight="1" x14ac:dyDescent="0.25">
      <c r="A24" s="39" t="s">
        <v>2</v>
      </c>
      <c r="B24" s="40" t="s">
        <v>61</v>
      </c>
      <c r="C24" s="31" t="s">
        <v>61</v>
      </c>
      <c r="D24" s="31" t="s">
        <v>34</v>
      </c>
      <c r="E24" s="31" t="s">
        <v>143</v>
      </c>
      <c r="F24" s="31" t="s">
        <v>3</v>
      </c>
      <c r="G24" s="33">
        <v>23761</v>
      </c>
      <c r="H24" s="33">
        <v>23553</v>
      </c>
      <c r="I24" s="33">
        <v>23442</v>
      </c>
      <c r="J24" s="34">
        <v>2376.1</v>
      </c>
      <c r="K24" s="35">
        <v>0</v>
      </c>
      <c r="L24" s="35">
        <v>0</v>
      </c>
      <c r="M24" s="35">
        <v>1.609375</v>
      </c>
      <c r="N24" s="35">
        <v>0</v>
      </c>
      <c r="O24" s="35">
        <v>0</v>
      </c>
      <c r="P24" s="35">
        <v>1.9269856931425753</v>
      </c>
      <c r="Q24" s="36">
        <v>0</v>
      </c>
      <c r="R24" s="33">
        <v>0</v>
      </c>
      <c r="S24" s="37">
        <v>3914</v>
      </c>
      <c r="T24" s="33">
        <v>0</v>
      </c>
      <c r="U24" s="33">
        <v>0</v>
      </c>
      <c r="V24" s="38">
        <v>3906</v>
      </c>
      <c r="W24" s="33">
        <v>2432</v>
      </c>
      <c r="X24" s="33">
        <v>1621</v>
      </c>
      <c r="Y24" s="37">
        <v>2027</v>
      </c>
      <c r="Z24" s="33">
        <v>2027</v>
      </c>
      <c r="AA24" s="33">
        <v>2027</v>
      </c>
      <c r="AB24" s="33">
        <v>2027</v>
      </c>
      <c r="AC24" s="3"/>
      <c r="AD24" s="47">
        <v>2027</v>
      </c>
      <c r="AE24" s="47">
        <v>2027</v>
      </c>
      <c r="AF24" s="47">
        <v>2432</v>
      </c>
      <c r="AG24" s="47">
        <v>1621</v>
      </c>
      <c r="AH24" s="47">
        <v>2027</v>
      </c>
      <c r="AI24" s="47">
        <v>2027</v>
      </c>
      <c r="AJ24" s="3"/>
      <c r="AK24" s="3"/>
    </row>
    <row r="25" spans="1:37" ht="18.75" customHeight="1" x14ac:dyDescent="0.25">
      <c r="A25" s="39" t="s">
        <v>2</v>
      </c>
      <c r="B25" s="40" t="s">
        <v>62</v>
      </c>
      <c r="C25" s="31" t="s">
        <v>63</v>
      </c>
      <c r="D25" s="31" t="s">
        <v>34</v>
      </c>
      <c r="E25" s="31" t="s">
        <v>144</v>
      </c>
      <c r="F25" s="31" t="s">
        <v>9</v>
      </c>
      <c r="G25" s="33">
        <v>66166</v>
      </c>
      <c r="H25" s="33">
        <v>126540</v>
      </c>
      <c r="I25" s="33">
        <v>83152</v>
      </c>
      <c r="J25" s="34">
        <v>6616.6</v>
      </c>
      <c r="K25" s="35">
        <v>1.0416304347826086</v>
      </c>
      <c r="L25" s="35">
        <v>0.83260869565217388</v>
      </c>
      <c r="M25" s="35">
        <v>1.557608695652174</v>
      </c>
      <c r="N25" s="35">
        <v>1.5672554347826086</v>
      </c>
      <c r="O25" s="35">
        <v>0</v>
      </c>
      <c r="P25" s="35">
        <v>0.4191304347826087</v>
      </c>
      <c r="Q25" s="36">
        <v>9583</v>
      </c>
      <c r="R25" s="33">
        <v>7660</v>
      </c>
      <c r="S25" s="37">
        <v>17196</v>
      </c>
      <c r="T25" s="33">
        <v>11535</v>
      </c>
      <c r="U25" s="33">
        <v>0</v>
      </c>
      <c r="V25" s="38">
        <v>3856</v>
      </c>
      <c r="W25" s="33">
        <v>11040</v>
      </c>
      <c r="X25" s="33">
        <v>7360</v>
      </c>
      <c r="Y25" s="37">
        <v>9200</v>
      </c>
      <c r="Z25" s="33">
        <v>9200</v>
      </c>
      <c r="AA25" s="33">
        <v>9200</v>
      </c>
      <c r="AB25" s="33">
        <v>9200</v>
      </c>
      <c r="AC25" s="3"/>
      <c r="AD25" s="47">
        <v>9200</v>
      </c>
      <c r="AE25" s="47">
        <v>9200</v>
      </c>
      <c r="AF25" s="47">
        <v>11040</v>
      </c>
      <c r="AG25" s="47">
        <v>7360</v>
      </c>
      <c r="AH25" s="47">
        <v>9200</v>
      </c>
      <c r="AI25" s="47">
        <v>9200</v>
      </c>
      <c r="AJ25" s="3"/>
      <c r="AK25" s="3"/>
    </row>
    <row r="26" spans="1:37" ht="18.75" customHeight="1" x14ac:dyDescent="0.25">
      <c r="A26" s="39" t="s">
        <v>2</v>
      </c>
      <c r="B26" s="40" t="s">
        <v>64</v>
      </c>
      <c r="C26" s="31" t="s">
        <v>65</v>
      </c>
      <c r="D26" s="31" t="s">
        <v>34</v>
      </c>
      <c r="E26" s="31" t="s">
        <v>145</v>
      </c>
      <c r="F26" s="31" t="s">
        <v>9</v>
      </c>
      <c r="G26" s="33">
        <v>39912</v>
      </c>
      <c r="H26" s="33">
        <v>35196</v>
      </c>
      <c r="I26" s="33">
        <v>49382</v>
      </c>
      <c r="J26" s="34">
        <v>3991.2000000000003</v>
      </c>
      <c r="K26" s="35">
        <v>1.7936186376297798</v>
      </c>
      <c r="L26" s="35">
        <v>1.1891618131172448</v>
      </c>
      <c r="M26" s="35">
        <v>0.49609622283182103</v>
      </c>
      <c r="N26" s="35">
        <v>2.2256329113924052</v>
      </c>
      <c r="O26" s="35">
        <v>0</v>
      </c>
      <c r="P26" s="35">
        <v>0</v>
      </c>
      <c r="Q26" s="36">
        <v>7083</v>
      </c>
      <c r="R26" s="33">
        <v>4696</v>
      </c>
      <c r="S26" s="37">
        <v>2351</v>
      </c>
      <c r="T26" s="33">
        <v>7033</v>
      </c>
      <c r="U26" s="33">
        <v>0</v>
      </c>
      <c r="V26" s="38">
        <v>0</v>
      </c>
      <c r="W26" s="33">
        <v>4739</v>
      </c>
      <c r="X26" s="33">
        <v>3160</v>
      </c>
      <c r="Y26" s="37">
        <v>3949</v>
      </c>
      <c r="Z26" s="33">
        <v>3949</v>
      </c>
      <c r="AA26" s="33">
        <v>3949</v>
      </c>
      <c r="AB26" s="33">
        <v>3949</v>
      </c>
      <c r="AC26" s="3"/>
      <c r="AD26" s="47">
        <v>3949</v>
      </c>
      <c r="AE26" s="47">
        <v>3949</v>
      </c>
      <c r="AF26" s="47">
        <v>4739</v>
      </c>
      <c r="AG26" s="47">
        <v>3160</v>
      </c>
      <c r="AH26" s="47">
        <v>3949</v>
      </c>
      <c r="AI26" s="47">
        <v>3949</v>
      </c>
      <c r="AJ26" s="3"/>
      <c r="AK26" s="3"/>
    </row>
    <row r="27" spans="1:37" ht="18.75" customHeight="1" x14ac:dyDescent="0.25">
      <c r="A27" s="39" t="s">
        <v>2</v>
      </c>
      <c r="B27" s="40" t="s">
        <v>66</v>
      </c>
      <c r="C27" s="31" t="s">
        <v>67</v>
      </c>
      <c r="D27" s="31" t="s">
        <v>34</v>
      </c>
      <c r="E27" s="31" t="s">
        <v>146</v>
      </c>
      <c r="F27" s="31" t="s">
        <v>9</v>
      </c>
      <c r="G27" s="33">
        <v>23036</v>
      </c>
      <c r="H27" s="33">
        <v>23007</v>
      </c>
      <c r="I27" s="33">
        <v>24836</v>
      </c>
      <c r="J27" s="34">
        <v>2303.6</v>
      </c>
      <c r="K27" s="35">
        <v>3.8669028340080973</v>
      </c>
      <c r="L27" s="35">
        <v>0</v>
      </c>
      <c r="M27" s="35">
        <v>0</v>
      </c>
      <c r="N27" s="35">
        <v>0</v>
      </c>
      <c r="O27" s="35">
        <v>0.99790136411332631</v>
      </c>
      <c r="P27" s="35">
        <v>2.0162644281217208</v>
      </c>
      <c r="Q27" s="36">
        <v>7641</v>
      </c>
      <c r="R27" s="33">
        <v>0</v>
      </c>
      <c r="S27" s="37">
        <v>0</v>
      </c>
      <c r="T27" s="33">
        <v>0</v>
      </c>
      <c r="U27" s="33">
        <v>1902</v>
      </c>
      <c r="V27" s="38">
        <v>3843</v>
      </c>
      <c r="W27" s="33">
        <v>2287</v>
      </c>
      <c r="X27" s="33">
        <v>1525</v>
      </c>
      <c r="Y27" s="37">
        <v>1906</v>
      </c>
      <c r="Z27" s="33">
        <v>1906</v>
      </c>
      <c r="AA27" s="33">
        <v>1906</v>
      </c>
      <c r="AB27" s="33">
        <v>1906</v>
      </c>
      <c r="AC27" s="3"/>
      <c r="AD27" s="47">
        <v>1976</v>
      </c>
      <c r="AE27" s="47">
        <v>1976</v>
      </c>
      <c r="AF27" s="47">
        <v>2357</v>
      </c>
      <c r="AG27" s="47">
        <v>1595</v>
      </c>
      <c r="AH27" s="47">
        <v>1906</v>
      </c>
      <c r="AI27" s="47">
        <v>1906</v>
      </c>
      <c r="AJ27" s="3"/>
      <c r="AK27" s="3"/>
    </row>
    <row r="28" spans="1:37" ht="18.75" customHeight="1" x14ac:dyDescent="0.25">
      <c r="A28" s="39" t="s">
        <v>2</v>
      </c>
      <c r="B28" s="40" t="s">
        <v>68</v>
      </c>
      <c r="C28" s="31" t="s">
        <v>69</v>
      </c>
      <c r="D28" s="31" t="s">
        <v>34</v>
      </c>
      <c r="E28" s="31" t="s">
        <v>147</v>
      </c>
      <c r="F28" s="31" t="s">
        <v>9</v>
      </c>
      <c r="G28" s="33">
        <v>78523</v>
      </c>
      <c r="H28" s="33">
        <v>79599</v>
      </c>
      <c r="I28" s="33">
        <v>86713</v>
      </c>
      <c r="J28" s="34">
        <v>7852.3</v>
      </c>
      <c r="K28" s="35">
        <v>0.199814843388366</v>
      </c>
      <c r="L28" s="35">
        <v>1.2295941984261689</v>
      </c>
      <c r="M28" s="35">
        <v>0</v>
      </c>
      <c r="N28" s="35">
        <v>1.3087753134040501</v>
      </c>
      <c r="O28" s="35">
        <v>0.83274186082394697</v>
      </c>
      <c r="P28" s="35">
        <v>1.6671809905878723</v>
      </c>
      <c r="Q28" s="36">
        <v>1295</v>
      </c>
      <c r="R28" s="33">
        <v>7969</v>
      </c>
      <c r="S28" s="37">
        <v>0</v>
      </c>
      <c r="T28" s="33">
        <v>6786</v>
      </c>
      <c r="U28" s="33">
        <v>5397</v>
      </c>
      <c r="V28" s="38">
        <v>10805</v>
      </c>
      <c r="W28" s="33">
        <v>7778</v>
      </c>
      <c r="X28" s="33">
        <v>5185</v>
      </c>
      <c r="Y28" s="37">
        <v>6481</v>
      </c>
      <c r="Z28" s="33">
        <v>6481</v>
      </c>
      <c r="AA28" s="33">
        <v>6481</v>
      </c>
      <c r="AB28" s="33">
        <v>6481</v>
      </c>
      <c r="AC28" s="3"/>
      <c r="AD28" s="47">
        <v>6481</v>
      </c>
      <c r="AE28" s="47">
        <v>6481</v>
      </c>
      <c r="AF28" s="47">
        <v>7778</v>
      </c>
      <c r="AG28" s="47">
        <v>5185</v>
      </c>
      <c r="AH28" s="47">
        <v>6481</v>
      </c>
      <c r="AI28" s="47">
        <v>6481</v>
      </c>
      <c r="AJ28" s="3"/>
      <c r="AK28" s="3"/>
    </row>
    <row r="29" spans="1:37" ht="18.75" customHeight="1" x14ac:dyDescent="0.25">
      <c r="A29" s="39" t="s">
        <v>2</v>
      </c>
      <c r="B29" s="40" t="s">
        <v>70</v>
      </c>
      <c r="C29" s="31" t="s">
        <v>71</v>
      </c>
      <c r="D29" s="31" t="s">
        <v>34</v>
      </c>
      <c r="E29" s="31" t="s">
        <v>148</v>
      </c>
      <c r="F29" s="31" t="s">
        <v>9</v>
      </c>
      <c r="G29" s="33">
        <v>7189</v>
      </c>
      <c r="H29" s="33">
        <v>7217</v>
      </c>
      <c r="I29" s="33">
        <v>8660</v>
      </c>
      <c r="J29" s="34">
        <v>718.90000000000009</v>
      </c>
      <c r="K29" s="35">
        <v>2.2273809523809525</v>
      </c>
      <c r="L29" s="35">
        <v>1.7214285714285715</v>
      </c>
      <c r="M29" s="35">
        <v>0</v>
      </c>
      <c r="N29" s="35">
        <v>1.8558441558441559</v>
      </c>
      <c r="O29" s="35">
        <v>0</v>
      </c>
      <c r="P29" s="35">
        <v>1.4820675105485233</v>
      </c>
      <c r="Q29" s="36">
        <v>1871</v>
      </c>
      <c r="R29" s="33">
        <v>1446</v>
      </c>
      <c r="S29" s="37">
        <v>0</v>
      </c>
      <c r="T29" s="33">
        <v>1429</v>
      </c>
      <c r="U29" s="33">
        <v>0</v>
      </c>
      <c r="V29" s="38">
        <v>1405</v>
      </c>
      <c r="W29" s="33">
        <v>1073</v>
      </c>
      <c r="X29" s="33">
        <v>847</v>
      </c>
      <c r="Y29" s="37">
        <v>878</v>
      </c>
      <c r="Z29" s="33">
        <v>894</v>
      </c>
      <c r="AA29" s="33">
        <v>894</v>
      </c>
      <c r="AB29" s="33">
        <v>910</v>
      </c>
      <c r="AC29" s="3"/>
      <c r="AD29" s="31">
        <v>840</v>
      </c>
      <c r="AE29" s="31">
        <v>840</v>
      </c>
      <c r="AF29" s="31">
        <v>962</v>
      </c>
      <c r="AG29" s="31">
        <v>770</v>
      </c>
      <c r="AH29" s="31">
        <v>721</v>
      </c>
      <c r="AI29" s="31">
        <v>948</v>
      </c>
      <c r="AJ29" s="3"/>
      <c r="AK29" s="3"/>
    </row>
    <row r="30" spans="1:37" ht="18.75" customHeight="1" x14ac:dyDescent="0.25">
      <c r="A30" s="39" t="s">
        <v>2</v>
      </c>
      <c r="B30" s="40" t="s">
        <v>72</v>
      </c>
      <c r="C30" s="31" t="s">
        <v>73</v>
      </c>
      <c r="D30" s="31" t="s">
        <v>34</v>
      </c>
      <c r="E30" s="31" t="s">
        <v>149</v>
      </c>
      <c r="F30" s="31" t="s">
        <v>3</v>
      </c>
      <c r="G30" s="33">
        <v>266101</v>
      </c>
      <c r="H30" s="33">
        <v>616386</v>
      </c>
      <c r="I30" s="33">
        <v>818952</v>
      </c>
      <c r="J30" s="34">
        <v>26610.100000000002</v>
      </c>
      <c r="K30" s="35">
        <v>0.67777664278313654</v>
      </c>
      <c r="L30" s="35">
        <v>0.76276390968254448</v>
      </c>
      <c r="M30" s="35">
        <v>1.0503132026983617</v>
      </c>
      <c r="N30" s="35">
        <v>0.50704678205883924</v>
      </c>
      <c r="O30" s="35">
        <v>1.861158321349196</v>
      </c>
      <c r="P30" s="35">
        <v>0.45150860547531307</v>
      </c>
      <c r="Q30" s="36">
        <v>46446</v>
      </c>
      <c r="R30" s="33">
        <v>49929</v>
      </c>
      <c r="S30" s="37">
        <v>78471</v>
      </c>
      <c r="T30" s="33">
        <v>28386</v>
      </c>
      <c r="U30" s="33">
        <v>85416</v>
      </c>
      <c r="V30" s="38">
        <v>31979</v>
      </c>
      <c r="W30" s="33">
        <v>83103</v>
      </c>
      <c r="X30" s="33">
        <v>63099</v>
      </c>
      <c r="Y30" s="37">
        <v>71675</v>
      </c>
      <c r="Z30" s="33">
        <v>73341</v>
      </c>
      <c r="AA30" s="33">
        <v>69363</v>
      </c>
      <c r="AB30" s="33">
        <v>67837</v>
      </c>
      <c r="AC30" s="3"/>
      <c r="AD30" s="47">
        <v>68527</v>
      </c>
      <c r="AE30" s="47">
        <v>65458</v>
      </c>
      <c r="AF30" s="47">
        <v>74712</v>
      </c>
      <c r="AG30" s="47">
        <v>55983</v>
      </c>
      <c r="AH30" s="47">
        <v>45894</v>
      </c>
      <c r="AI30" s="47">
        <v>70827</v>
      </c>
      <c r="AJ30" s="3"/>
      <c r="AK30" s="3"/>
    </row>
    <row r="31" spans="1:37" ht="18.75" customHeight="1" x14ac:dyDescent="0.25">
      <c r="A31" s="39" t="s">
        <v>2</v>
      </c>
      <c r="B31" s="40" t="s">
        <v>74</v>
      </c>
      <c r="C31" s="31" t="s">
        <v>75</v>
      </c>
      <c r="D31" s="31" t="s">
        <v>34</v>
      </c>
      <c r="E31" s="31" t="s">
        <v>150</v>
      </c>
      <c r="F31" s="31" t="s">
        <v>5</v>
      </c>
      <c r="G31" s="33">
        <v>4060</v>
      </c>
      <c r="H31" s="33">
        <v>4080</v>
      </c>
      <c r="I31" s="33">
        <v>3291</v>
      </c>
      <c r="J31" s="34">
        <v>406</v>
      </c>
      <c r="K31" s="35">
        <v>0</v>
      </c>
      <c r="L31" s="35">
        <v>0</v>
      </c>
      <c r="M31" s="35">
        <v>2.9216589861751152</v>
      </c>
      <c r="N31" s="35">
        <v>0</v>
      </c>
      <c r="O31" s="35">
        <v>0</v>
      </c>
      <c r="P31" s="35">
        <v>0</v>
      </c>
      <c r="Q31" s="36">
        <v>0</v>
      </c>
      <c r="R31" s="33">
        <v>0</v>
      </c>
      <c r="S31" s="37">
        <v>634</v>
      </c>
      <c r="T31" s="33">
        <v>0</v>
      </c>
      <c r="U31" s="33">
        <v>0</v>
      </c>
      <c r="V31" s="38">
        <v>0</v>
      </c>
      <c r="W31" s="33">
        <v>230</v>
      </c>
      <c r="X31" s="33">
        <v>153</v>
      </c>
      <c r="Y31" s="37">
        <v>191</v>
      </c>
      <c r="Z31" s="33">
        <v>191</v>
      </c>
      <c r="AA31" s="33">
        <v>191</v>
      </c>
      <c r="AB31" s="33">
        <v>191</v>
      </c>
      <c r="AC31" s="3"/>
      <c r="AD31" s="31">
        <v>191</v>
      </c>
      <c r="AE31" s="31">
        <v>191</v>
      </c>
      <c r="AF31" s="31">
        <v>217</v>
      </c>
      <c r="AG31" s="31">
        <v>145</v>
      </c>
      <c r="AH31" s="31">
        <v>191</v>
      </c>
      <c r="AI31" s="31">
        <v>191</v>
      </c>
      <c r="AJ31" s="3"/>
      <c r="AK31" s="3"/>
    </row>
    <row r="32" spans="1:37" ht="18.75" customHeight="1" x14ac:dyDescent="0.25">
      <c r="A32" s="39" t="s">
        <v>2</v>
      </c>
      <c r="B32" s="40" t="s">
        <v>76</v>
      </c>
      <c r="C32" s="31" t="s">
        <v>77</v>
      </c>
      <c r="D32" s="31" t="s">
        <v>34</v>
      </c>
      <c r="E32" s="31" t="s">
        <v>151</v>
      </c>
      <c r="F32" s="31" t="s">
        <v>3</v>
      </c>
      <c r="G32" s="33">
        <v>300683</v>
      </c>
      <c r="H32" s="33">
        <v>260727</v>
      </c>
      <c r="I32" s="33">
        <v>340219</v>
      </c>
      <c r="J32" s="34">
        <v>30068.300000000003</v>
      </c>
      <c r="K32" s="35">
        <v>1.1926493108728944</v>
      </c>
      <c r="L32" s="35">
        <v>0.68986217457886678</v>
      </c>
      <c r="M32" s="35">
        <v>0.46988259315977537</v>
      </c>
      <c r="N32" s="35">
        <v>1.0153905053598775</v>
      </c>
      <c r="O32" s="35">
        <v>0.94015313935681466</v>
      </c>
      <c r="P32" s="35">
        <v>1.0693415007656968</v>
      </c>
      <c r="Q32" s="36">
        <v>38940</v>
      </c>
      <c r="R32" s="33">
        <v>22524</v>
      </c>
      <c r="S32" s="37">
        <v>18410</v>
      </c>
      <c r="T32" s="33">
        <v>26522</v>
      </c>
      <c r="U32" s="33">
        <v>30696</v>
      </c>
      <c r="V32" s="38">
        <v>34914</v>
      </c>
      <c r="W32" s="33">
        <v>39180</v>
      </c>
      <c r="X32" s="33">
        <v>26120</v>
      </c>
      <c r="Y32" s="37">
        <v>32650</v>
      </c>
      <c r="Z32" s="33">
        <v>32650</v>
      </c>
      <c r="AA32" s="33">
        <v>32650</v>
      </c>
      <c r="AB32" s="33">
        <v>32650</v>
      </c>
      <c r="AC32" s="3"/>
      <c r="AD32" s="47">
        <v>32650</v>
      </c>
      <c r="AE32" s="47">
        <v>32650</v>
      </c>
      <c r="AF32" s="47">
        <v>39180</v>
      </c>
      <c r="AG32" s="47">
        <v>26120</v>
      </c>
      <c r="AH32" s="47">
        <v>32650</v>
      </c>
      <c r="AI32" s="47">
        <v>32650</v>
      </c>
      <c r="AJ32" s="3"/>
      <c r="AK32" s="3"/>
    </row>
    <row r="33" spans="1:37" ht="18.75" customHeight="1" x14ac:dyDescent="0.25">
      <c r="A33" s="39" t="s">
        <v>4</v>
      </c>
      <c r="B33" s="40" t="s">
        <v>78</v>
      </c>
      <c r="C33" s="31" t="s">
        <v>78</v>
      </c>
      <c r="D33" s="31" t="s">
        <v>34</v>
      </c>
      <c r="E33" s="31" t="s">
        <v>152</v>
      </c>
      <c r="F33" s="31" t="s">
        <v>3</v>
      </c>
      <c r="G33" s="33">
        <v>36625</v>
      </c>
      <c r="H33" s="33">
        <v>43285</v>
      </c>
      <c r="I33" s="33">
        <v>228760</v>
      </c>
      <c r="J33" s="34">
        <v>3662.5</v>
      </c>
      <c r="K33" s="35">
        <v>12.082138919514884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6">
        <v>109585</v>
      </c>
      <c r="R33" s="33">
        <v>0</v>
      </c>
      <c r="S33" s="37">
        <v>0</v>
      </c>
      <c r="T33" s="33">
        <v>0</v>
      </c>
      <c r="U33" s="33">
        <v>0</v>
      </c>
      <c r="V33" s="38">
        <v>0</v>
      </c>
      <c r="W33" s="33">
        <v>10885</v>
      </c>
      <c r="X33" s="33">
        <v>8710</v>
      </c>
      <c r="Y33" s="37">
        <v>10885</v>
      </c>
      <c r="Z33" s="33">
        <v>10885</v>
      </c>
      <c r="AA33" s="33">
        <v>10885</v>
      </c>
      <c r="AB33" s="33">
        <v>10885</v>
      </c>
      <c r="AC33" s="3"/>
      <c r="AD33" s="47">
        <v>9070</v>
      </c>
      <c r="AE33" s="47">
        <v>9070</v>
      </c>
      <c r="AF33" s="47">
        <v>9675</v>
      </c>
      <c r="AG33" s="47">
        <v>8710</v>
      </c>
      <c r="AH33" s="47">
        <v>9070</v>
      </c>
      <c r="AI33" s="47">
        <v>10885</v>
      </c>
      <c r="AJ33" s="3"/>
      <c r="AK33" s="3"/>
    </row>
    <row r="34" spans="1:37" ht="18.75" customHeight="1" x14ac:dyDescent="0.25">
      <c r="A34" s="39" t="s">
        <v>4</v>
      </c>
      <c r="B34" s="40" t="s">
        <v>79</v>
      </c>
      <c r="C34" s="31" t="s">
        <v>79</v>
      </c>
      <c r="D34" s="31" t="s">
        <v>34</v>
      </c>
      <c r="E34" s="31" t="s">
        <v>153</v>
      </c>
      <c r="F34" s="31" t="s">
        <v>3</v>
      </c>
      <c r="G34" s="33">
        <v>31420</v>
      </c>
      <c r="H34" s="33">
        <v>25140</v>
      </c>
      <c r="I34" s="33">
        <v>38648</v>
      </c>
      <c r="J34" s="34">
        <v>3142</v>
      </c>
      <c r="K34" s="35">
        <v>0</v>
      </c>
      <c r="L34" s="35">
        <v>2.5008183306055645</v>
      </c>
      <c r="M34" s="35">
        <v>5.7286245353159853</v>
      </c>
      <c r="N34" s="35">
        <v>0</v>
      </c>
      <c r="O34" s="35">
        <v>0</v>
      </c>
      <c r="P34" s="35">
        <v>0</v>
      </c>
      <c r="Q34" s="36">
        <v>0</v>
      </c>
      <c r="R34" s="33">
        <v>15280</v>
      </c>
      <c r="S34" s="37">
        <v>46230</v>
      </c>
      <c r="T34" s="33">
        <v>0</v>
      </c>
      <c r="U34" s="33">
        <v>0</v>
      </c>
      <c r="V34" s="38">
        <v>0</v>
      </c>
      <c r="W34" s="33">
        <v>9000</v>
      </c>
      <c r="X34" s="33">
        <v>7865</v>
      </c>
      <c r="Y34" s="37">
        <v>8455</v>
      </c>
      <c r="Z34" s="33">
        <v>8815</v>
      </c>
      <c r="AA34" s="33">
        <v>8515</v>
      </c>
      <c r="AB34" s="33">
        <v>8650</v>
      </c>
      <c r="AC34" s="3"/>
      <c r="AD34" s="47">
        <v>6075</v>
      </c>
      <c r="AE34" s="47">
        <v>6110</v>
      </c>
      <c r="AF34" s="47">
        <v>8070</v>
      </c>
      <c r="AG34" s="47">
        <v>5735</v>
      </c>
      <c r="AH34" s="47">
        <v>6745</v>
      </c>
      <c r="AI34" s="47">
        <v>8090</v>
      </c>
      <c r="AJ34" s="3"/>
      <c r="AK34" s="3"/>
    </row>
    <row r="35" spans="1:37" ht="18.75" customHeight="1" x14ac:dyDescent="0.25">
      <c r="A35" s="39" t="s">
        <v>4</v>
      </c>
      <c r="B35" s="40" t="s">
        <v>80</v>
      </c>
      <c r="C35" s="31" t="s">
        <v>81</v>
      </c>
      <c r="D35" s="31" t="s">
        <v>34</v>
      </c>
      <c r="E35" s="31" t="s">
        <v>154</v>
      </c>
      <c r="F35" s="31" t="s">
        <v>3</v>
      </c>
      <c r="G35" s="33">
        <v>62470</v>
      </c>
      <c r="H35" s="33">
        <v>47600</v>
      </c>
      <c r="I35" s="33">
        <v>127445</v>
      </c>
      <c r="J35" s="34">
        <v>6247</v>
      </c>
      <c r="K35" s="35">
        <v>11.697867298578199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6">
        <v>98730</v>
      </c>
      <c r="R35" s="33">
        <v>0</v>
      </c>
      <c r="S35" s="37">
        <v>0</v>
      </c>
      <c r="T35" s="33">
        <v>0</v>
      </c>
      <c r="U35" s="33">
        <v>0</v>
      </c>
      <c r="V35" s="38">
        <v>0</v>
      </c>
      <c r="W35" s="33">
        <v>12525</v>
      </c>
      <c r="X35" s="33">
        <v>9515</v>
      </c>
      <c r="Y35" s="37">
        <v>11540</v>
      </c>
      <c r="Z35" s="33">
        <v>12100</v>
      </c>
      <c r="AA35" s="33">
        <v>10700</v>
      </c>
      <c r="AB35" s="33">
        <v>11670</v>
      </c>
      <c r="AC35" s="3"/>
      <c r="AD35" s="47">
        <v>8440</v>
      </c>
      <c r="AE35" s="47">
        <v>7930</v>
      </c>
      <c r="AF35" s="47">
        <v>10000</v>
      </c>
      <c r="AG35" s="47">
        <v>7280</v>
      </c>
      <c r="AH35" s="47">
        <v>8300</v>
      </c>
      <c r="AI35" s="47">
        <v>9945</v>
      </c>
      <c r="AJ35" s="3"/>
      <c r="AK35" s="3"/>
    </row>
    <row r="36" spans="1:37" ht="18.75" customHeight="1" x14ac:dyDescent="0.25">
      <c r="A36" s="39" t="s">
        <v>4</v>
      </c>
      <c r="B36" s="40" t="s">
        <v>82</v>
      </c>
      <c r="C36" s="31" t="s">
        <v>82</v>
      </c>
      <c r="D36" s="31" t="s">
        <v>34</v>
      </c>
      <c r="E36" s="31" t="s">
        <v>155</v>
      </c>
      <c r="F36" s="31" t="s">
        <v>9</v>
      </c>
      <c r="G36" s="33">
        <v>53170</v>
      </c>
      <c r="H36" s="33">
        <v>35115</v>
      </c>
      <c r="I36" s="33">
        <v>53734</v>
      </c>
      <c r="J36" s="34">
        <v>5317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6">
        <v>0</v>
      </c>
      <c r="R36" s="33">
        <v>0</v>
      </c>
      <c r="S36" s="37">
        <v>0</v>
      </c>
      <c r="T36" s="33">
        <v>0</v>
      </c>
      <c r="U36" s="33">
        <v>0</v>
      </c>
      <c r="V36" s="38">
        <v>0</v>
      </c>
      <c r="W36" s="33">
        <v>7280</v>
      </c>
      <c r="X36" s="33">
        <v>5915</v>
      </c>
      <c r="Y36" s="37">
        <v>6865</v>
      </c>
      <c r="Z36" s="33">
        <v>6490</v>
      </c>
      <c r="AA36" s="33">
        <v>6920</v>
      </c>
      <c r="AB36" s="33">
        <v>6250</v>
      </c>
      <c r="AC36" s="3"/>
      <c r="AD36" s="47">
        <v>5860</v>
      </c>
      <c r="AE36" s="47">
        <v>5515</v>
      </c>
      <c r="AF36" s="47">
        <v>6105</v>
      </c>
      <c r="AG36" s="47">
        <v>4850</v>
      </c>
      <c r="AH36" s="47">
        <v>5935</v>
      </c>
      <c r="AI36" s="47">
        <v>5970</v>
      </c>
      <c r="AJ36" s="3"/>
      <c r="AK36" s="3"/>
    </row>
    <row r="37" spans="1:37" ht="18.75" customHeight="1" x14ac:dyDescent="0.25">
      <c r="A37" s="41" t="s">
        <v>2</v>
      </c>
      <c r="B37" s="42" t="s">
        <v>26</v>
      </c>
      <c r="C37" s="43" t="s">
        <v>83</v>
      </c>
      <c r="D37" s="31" t="s">
        <v>34</v>
      </c>
      <c r="E37" s="31" t="s">
        <v>156</v>
      </c>
      <c r="F37" s="31" t="s">
        <v>3</v>
      </c>
      <c r="G37" s="33">
        <v>460</v>
      </c>
      <c r="H37" s="33">
        <v>763</v>
      </c>
      <c r="I37" s="33">
        <v>1060</v>
      </c>
      <c r="J37" s="34">
        <v>46</v>
      </c>
      <c r="K37" s="35" t="s">
        <v>123</v>
      </c>
      <c r="L37" s="35" t="s">
        <v>123</v>
      </c>
      <c r="M37" s="35" t="s">
        <v>123</v>
      </c>
      <c r="N37" s="35" t="s">
        <v>123</v>
      </c>
      <c r="O37" s="35" t="s">
        <v>123</v>
      </c>
      <c r="P37" s="35" t="s">
        <v>123</v>
      </c>
      <c r="Q37" s="36">
        <v>0</v>
      </c>
      <c r="R37" s="33">
        <v>0</v>
      </c>
      <c r="S37" s="37">
        <v>0</v>
      </c>
      <c r="T37" s="33">
        <v>0</v>
      </c>
      <c r="U37" s="33">
        <v>0</v>
      </c>
      <c r="V37" s="38">
        <v>0</v>
      </c>
      <c r="W37" s="33">
        <v>0</v>
      </c>
      <c r="X37" s="33">
        <v>0</v>
      </c>
      <c r="Y37" s="37">
        <v>0</v>
      </c>
      <c r="Z37" s="33">
        <v>0</v>
      </c>
      <c r="AA37" s="33">
        <v>0</v>
      </c>
      <c r="AB37" s="33">
        <v>0</v>
      </c>
      <c r="AC37" s="3"/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"/>
      <c r="AK37" s="3"/>
    </row>
    <row r="38" spans="1:37" ht="18.75" customHeight="1" x14ac:dyDescent="0.25">
      <c r="A38" s="41" t="s">
        <v>2</v>
      </c>
      <c r="B38" s="42" t="s">
        <v>27</v>
      </c>
      <c r="C38" s="43" t="s">
        <v>84</v>
      </c>
      <c r="D38" s="31" t="s">
        <v>34</v>
      </c>
      <c r="E38" s="31" t="s">
        <v>157</v>
      </c>
      <c r="F38" s="31" t="s">
        <v>3</v>
      </c>
      <c r="G38" s="33">
        <v>2918</v>
      </c>
      <c r="H38" s="33">
        <v>2990</v>
      </c>
      <c r="I38" s="33">
        <v>4882</v>
      </c>
      <c r="J38" s="34">
        <v>291.8</v>
      </c>
      <c r="K38" s="35" t="s">
        <v>123</v>
      </c>
      <c r="L38" s="35" t="s">
        <v>123</v>
      </c>
      <c r="M38" s="35" t="s">
        <v>123</v>
      </c>
      <c r="N38" s="35" t="s">
        <v>123</v>
      </c>
      <c r="O38" s="35" t="s">
        <v>123</v>
      </c>
      <c r="P38" s="35" t="s">
        <v>123</v>
      </c>
      <c r="Q38" s="36">
        <v>0</v>
      </c>
      <c r="R38" s="33">
        <v>0</v>
      </c>
      <c r="S38" s="37">
        <v>0</v>
      </c>
      <c r="T38" s="33">
        <v>0</v>
      </c>
      <c r="U38" s="33">
        <v>0</v>
      </c>
      <c r="V38" s="38">
        <v>0</v>
      </c>
      <c r="W38" s="33">
        <v>0</v>
      </c>
      <c r="X38" s="33">
        <v>0</v>
      </c>
      <c r="Y38" s="37">
        <v>0</v>
      </c>
      <c r="Z38" s="33">
        <v>0</v>
      </c>
      <c r="AA38" s="33">
        <v>0</v>
      </c>
      <c r="AB38" s="33">
        <v>0</v>
      </c>
      <c r="AC38" s="3"/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"/>
      <c r="AK38" s="3"/>
    </row>
    <row r="39" spans="1:37" ht="18.75" customHeight="1" x14ac:dyDescent="0.25">
      <c r="A39" s="41" t="s">
        <v>2</v>
      </c>
      <c r="B39" s="42" t="s">
        <v>25</v>
      </c>
      <c r="C39" s="43" t="s">
        <v>85</v>
      </c>
      <c r="D39" s="31" t="s">
        <v>34</v>
      </c>
      <c r="E39" s="31" t="s">
        <v>158</v>
      </c>
      <c r="F39" s="31" t="s">
        <v>3</v>
      </c>
      <c r="G39" s="33">
        <v>233</v>
      </c>
      <c r="H39" s="33">
        <v>242</v>
      </c>
      <c r="I39" s="33">
        <v>385</v>
      </c>
      <c r="J39" s="34">
        <v>23.3</v>
      </c>
      <c r="K39" s="35" t="s">
        <v>123</v>
      </c>
      <c r="L39" s="35" t="s">
        <v>123</v>
      </c>
      <c r="M39" s="35" t="s">
        <v>123</v>
      </c>
      <c r="N39" s="35" t="s">
        <v>123</v>
      </c>
      <c r="O39" s="35" t="s">
        <v>123</v>
      </c>
      <c r="P39" s="35" t="s">
        <v>123</v>
      </c>
      <c r="Q39" s="36">
        <v>0</v>
      </c>
      <c r="R39" s="33">
        <v>0</v>
      </c>
      <c r="S39" s="37">
        <v>0</v>
      </c>
      <c r="T39" s="33">
        <v>0</v>
      </c>
      <c r="U39" s="33">
        <v>0</v>
      </c>
      <c r="V39" s="38">
        <v>0</v>
      </c>
      <c r="W39" s="33">
        <v>0</v>
      </c>
      <c r="X39" s="33">
        <v>0</v>
      </c>
      <c r="Y39" s="37">
        <v>0</v>
      </c>
      <c r="Z39" s="33">
        <v>0</v>
      </c>
      <c r="AA39" s="33">
        <v>0</v>
      </c>
      <c r="AB39" s="33">
        <v>0</v>
      </c>
      <c r="AC39" s="3"/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"/>
      <c r="AK39" s="3"/>
    </row>
    <row r="40" spans="1:37" ht="18.75" customHeight="1" x14ac:dyDescent="0.25">
      <c r="A40" s="41" t="s">
        <v>2</v>
      </c>
      <c r="B40" s="42" t="s">
        <v>86</v>
      </c>
      <c r="C40" s="43" t="s">
        <v>86</v>
      </c>
      <c r="D40" s="31" t="s">
        <v>34</v>
      </c>
      <c r="E40" s="31" t="s">
        <v>159</v>
      </c>
      <c r="F40" s="31" t="s">
        <v>8</v>
      </c>
      <c r="G40" s="33">
        <v>4622</v>
      </c>
      <c r="H40" s="33">
        <v>1724</v>
      </c>
      <c r="I40" s="33">
        <v>1711</v>
      </c>
      <c r="J40" s="34">
        <v>462.20000000000005</v>
      </c>
      <c r="K40" s="35" t="s">
        <v>123</v>
      </c>
      <c r="L40" s="35" t="s">
        <v>123</v>
      </c>
      <c r="M40" s="35" t="s">
        <v>123</v>
      </c>
      <c r="N40" s="35" t="s">
        <v>123</v>
      </c>
      <c r="O40" s="35" t="s">
        <v>123</v>
      </c>
      <c r="P40" s="35" t="s">
        <v>123</v>
      </c>
      <c r="Q40" s="36">
        <v>0</v>
      </c>
      <c r="R40" s="33">
        <v>0</v>
      </c>
      <c r="S40" s="37">
        <v>0</v>
      </c>
      <c r="T40" s="33">
        <v>0</v>
      </c>
      <c r="U40" s="33">
        <v>0</v>
      </c>
      <c r="V40" s="38">
        <v>0</v>
      </c>
      <c r="W40" s="33">
        <v>0</v>
      </c>
      <c r="X40" s="33">
        <v>0</v>
      </c>
      <c r="Y40" s="37">
        <v>0</v>
      </c>
      <c r="Z40" s="33">
        <v>0</v>
      </c>
      <c r="AA40" s="33">
        <v>0</v>
      </c>
      <c r="AB40" s="33">
        <v>1710</v>
      </c>
      <c r="AC40" s="3"/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"/>
      <c r="AK40" s="3"/>
    </row>
    <row r="41" spans="1:37" ht="18.75" customHeight="1" x14ac:dyDescent="0.25">
      <c r="A41" s="41" t="s">
        <v>2</v>
      </c>
      <c r="B41" s="42" t="s">
        <v>30</v>
      </c>
      <c r="C41" s="43" t="s">
        <v>87</v>
      </c>
      <c r="D41" s="31" t="s">
        <v>34</v>
      </c>
      <c r="E41" s="31" t="s">
        <v>160</v>
      </c>
      <c r="F41" s="31" t="s">
        <v>3</v>
      </c>
      <c r="G41" s="33">
        <v>0</v>
      </c>
      <c r="H41" s="33">
        <v>1126</v>
      </c>
      <c r="I41" s="33">
        <v>1140</v>
      </c>
      <c r="J41" s="34">
        <v>0</v>
      </c>
      <c r="K41" s="35" t="s">
        <v>123</v>
      </c>
      <c r="L41" s="35" t="s">
        <v>123</v>
      </c>
      <c r="M41" s="35" t="s">
        <v>123</v>
      </c>
      <c r="N41" s="35" t="s">
        <v>123</v>
      </c>
      <c r="O41" s="35" t="s">
        <v>123</v>
      </c>
      <c r="P41" s="35" t="s">
        <v>123</v>
      </c>
      <c r="Q41" s="36">
        <v>0</v>
      </c>
      <c r="R41" s="33">
        <v>0</v>
      </c>
      <c r="S41" s="37">
        <v>0</v>
      </c>
      <c r="T41" s="33">
        <v>0</v>
      </c>
      <c r="U41" s="33">
        <v>0</v>
      </c>
      <c r="V41" s="38">
        <v>0</v>
      </c>
      <c r="W41" s="33">
        <v>0</v>
      </c>
      <c r="X41" s="33">
        <v>0</v>
      </c>
      <c r="Y41" s="37">
        <v>0</v>
      </c>
      <c r="Z41" s="33">
        <v>0</v>
      </c>
      <c r="AA41" s="33">
        <v>0</v>
      </c>
      <c r="AB41" s="33">
        <v>0</v>
      </c>
      <c r="AC41" s="3"/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0</v>
      </c>
      <c r="AJ41" s="3"/>
      <c r="AK41" s="3"/>
    </row>
    <row r="42" spans="1:37" ht="18.75" customHeight="1" x14ac:dyDescent="0.25">
      <c r="A42" s="41" t="s">
        <v>2</v>
      </c>
      <c r="B42" s="42" t="s">
        <v>88</v>
      </c>
      <c r="C42" s="43" t="s">
        <v>89</v>
      </c>
      <c r="D42" s="31" t="s">
        <v>34</v>
      </c>
      <c r="E42" s="31" t="s">
        <v>161</v>
      </c>
      <c r="F42" s="31" t="s">
        <v>3</v>
      </c>
      <c r="G42" s="33">
        <v>3863</v>
      </c>
      <c r="H42" s="33">
        <v>3865</v>
      </c>
      <c r="I42" s="33">
        <v>5451</v>
      </c>
      <c r="J42" s="34">
        <v>386.3</v>
      </c>
      <c r="K42" s="35" t="s">
        <v>123</v>
      </c>
      <c r="L42" s="35" t="s">
        <v>123</v>
      </c>
      <c r="M42" s="35" t="s">
        <v>123</v>
      </c>
      <c r="N42" s="35" t="s">
        <v>123</v>
      </c>
      <c r="O42" s="35" t="s">
        <v>123</v>
      </c>
      <c r="P42" s="35" t="s">
        <v>123</v>
      </c>
      <c r="Q42" s="36">
        <v>0</v>
      </c>
      <c r="R42" s="33">
        <v>0</v>
      </c>
      <c r="S42" s="37">
        <v>0</v>
      </c>
      <c r="T42" s="33">
        <v>0</v>
      </c>
      <c r="U42" s="33">
        <v>0</v>
      </c>
      <c r="V42" s="38">
        <v>0</v>
      </c>
      <c r="W42" s="33">
        <v>0</v>
      </c>
      <c r="X42" s="33">
        <v>0</v>
      </c>
      <c r="Y42" s="37">
        <v>0</v>
      </c>
      <c r="Z42" s="33">
        <v>0</v>
      </c>
      <c r="AA42" s="33">
        <v>0</v>
      </c>
      <c r="AB42" s="33">
        <v>0</v>
      </c>
      <c r="AC42" s="3"/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"/>
      <c r="AK42" s="3"/>
    </row>
    <row r="43" spans="1:37" ht="18.75" customHeight="1" x14ac:dyDescent="0.25">
      <c r="A43" s="41" t="s">
        <v>2</v>
      </c>
      <c r="B43" s="42" t="s">
        <v>90</v>
      </c>
      <c r="C43" s="43" t="s">
        <v>91</v>
      </c>
      <c r="D43" s="31" t="s">
        <v>34</v>
      </c>
      <c r="E43" s="31" t="s">
        <v>162</v>
      </c>
      <c r="F43" s="31" t="s">
        <v>8</v>
      </c>
      <c r="G43" s="33">
        <v>714</v>
      </c>
      <c r="H43" s="33">
        <v>0</v>
      </c>
      <c r="I43" s="33">
        <v>356</v>
      </c>
      <c r="J43" s="34">
        <v>71.400000000000006</v>
      </c>
      <c r="K43" s="35" t="s">
        <v>123</v>
      </c>
      <c r="L43" s="35" t="s">
        <v>123</v>
      </c>
      <c r="M43" s="35" t="s">
        <v>123</v>
      </c>
      <c r="N43" s="35" t="s">
        <v>123</v>
      </c>
      <c r="O43" s="35" t="s">
        <v>123</v>
      </c>
      <c r="P43" s="35" t="s">
        <v>123</v>
      </c>
      <c r="Q43" s="36">
        <v>0</v>
      </c>
      <c r="R43" s="33">
        <v>0</v>
      </c>
      <c r="S43" s="37">
        <v>0</v>
      </c>
      <c r="T43" s="33">
        <v>0</v>
      </c>
      <c r="U43" s="33">
        <v>0</v>
      </c>
      <c r="V43" s="38">
        <v>0</v>
      </c>
      <c r="W43" s="33">
        <v>0</v>
      </c>
      <c r="X43" s="33">
        <v>0</v>
      </c>
      <c r="Y43" s="37">
        <v>0</v>
      </c>
      <c r="Z43" s="33">
        <v>0</v>
      </c>
      <c r="AA43" s="33">
        <v>0</v>
      </c>
      <c r="AB43" s="33">
        <v>0</v>
      </c>
      <c r="AC43" s="3"/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"/>
      <c r="AK43" s="3"/>
    </row>
    <row r="44" spans="1:37" ht="18.75" customHeight="1" x14ac:dyDescent="0.25">
      <c r="A44" s="41" t="s">
        <v>2</v>
      </c>
      <c r="B44" s="42" t="s">
        <v>92</v>
      </c>
      <c r="C44" s="43" t="s">
        <v>92</v>
      </c>
      <c r="D44" s="31" t="s">
        <v>34</v>
      </c>
      <c r="E44" s="31" t="s">
        <v>163</v>
      </c>
      <c r="F44" s="31" t="s">
        <v>3</v>
      </c>
      <c r="G44" s="33">
        <v>766</v>
      </c>
      <c r="H44" s="33">
        <v>1529</v>
      </c>
      <c r="I44" s="33">
        <v>2306</v>
      </c>
      <c r="J44" s="34">
        <v>76.600000000000009</v>
      </c>
      <c r="K44" s="35">
        <v>0.95750000000000002</v>
      </c>
      <c r="L44" s="35" t="s">
        <v>123</v>
      </c>
      <c r="M44" s="35" t="s">
        <v>123</v>
      </c>
      <c r="N44" s="35" t="s">
        <v>123</v>
      </c>
      <c r="O44" s="35" t="s">
        <v>123</v>
      </c>
      <c r="P44" s="35">
        <v>0.96125000000000005</v>
      </c>
      <c r="Q44" s="36">
        <v>766</v>
      </c>
      <c r="R44" s="33">
        <v>0</v>
      </c>
      <c r="S44" s="37">
        <v>0</v>
      </c>
      <c r="T44" s="33">
        <v>0</v>
      </c>
      <c r="U44" s="33">
        <v>0</v>
      </c>
      <c r="V44" s="38">
        <v>769</v>
      </c>
      <c r="W44" s="33">
        <v>0</v>
      </c>
      <c r="X44" s="33">
        <v>0</v>
      </c>
      <c r="Y44" s="37">
        <v>0</v>
      </c>
      <c r="Z44" s="33">
        <v>0</v>
      </c>
      <c r="AA44" s="33">
        <v>800</v>
      </c>
      <c r="AB44" s="33">
        <v>0</v>
      </c>
      <c r="AC44" s="3"/>
      <c r="AD44" s="31">
        <v>800</v>
      </c>
      <c r="AE44" s="31">
        <v>0</v>
      </c>
      <c r="AF44" s="31">
        <v>0</v>
      </c>
      <c r="AG44" s="31">
        <v>0</v>
      </c>
      <c r="AH44" s="31">
        <v>0</v>
      </c>
      <c r="AI44" s="31">
        <v>800</v>
      </c>
      <c r="AJ44" s="3"/>
      <c r="AK44" s="3"/>
    </row>
    <row r="45" spans="1:37" ht="18.75" customHeight="1" x14ac:dyDescent="0.25">
      <c r="A45" s="41" t="s">
        <v>2</v>
      </c>
      <c r="B45" s="42" t="s">
        <v>93</v>
      </c>
      <c r="C45" s="43" t="s">
        <v>93</v>
      </c>
      <c r="D45" s="31" t="s">
        <v>34</v>
      </c>
      <c r="E45" s="31" t="s">
        <v>164</v>
      </c>
      <c r="F45" s="31" t="s">
        <v>9</v>
      </c>
      <c r="G45" s="33">
        <v>58614</v>
      </c>
      <c r="H45" s="33">
        <v>63584</v>
      </c>
      <c r="I45" s="33">
        <v>58611</v>
      </c>
      <c r="J45" s="34">
        <v>5861.4000000000005</v>
      </c>
      <c r="K45" s="35">
        <v>0.97650000000000003</v>
      </c>
      <c r="L45" s="35" t="s">
        <v>123</v>
      </c>
      <c r="M45" s="35" t="s">
        <v>123</v>
      </c>
      <c r="N45" s="35" t="s">
        <v>123</v>
      </c>
      <c r="O45" s="35">
        <v>0.97350000000000003</v>
      </c>
      <c r="P45" s="35" t="s">
        <v>123</v>
      </c>
      <c r="Q45" s="36">
        <v>11718</v>
      </c>
      <c r="R45" s="33">
        <v>0</v>
      </c>
      <c r="S45" s="37">
        <v>0</v>
      </c>
      <c r="T45" s="33">
        <v>0</v>
      </c>
      <c r="U45" s="33">
        <v>11682</v>
      </c>
      <c r="V45" s="38">
        <v>0</v>
      </c>
      <c r="W45" s="33">
        <v>12000</v>
      </c>
      <c r="X45" s="33">
        <v>0</v>
      </c>
      <c r="Y45" s="37">
        <v>0</v>
      </c>
      <c r="Z45" s="33">
        <v>12000</v>
      </c>
      <c r="AA45" s="33">
        <v>0</v>
      </c>
      <c r="AB45" s="33">
        <v>12000</v>
      </c>
      <c r="AC45" s="3"/>
      <c r="AD45" s="31">
        <v>12000</v>
      </c>
      <c r="AE45" s="31">
        <v>0</v>
      </c>
      <c r="AF45" s="31">
        <v>0</v>
      </c>
      <c r="AG45" s="31">
        <v>0</v>
      </c>
      <c r="AH45" s="31">
        <v>12000</v>
      </c>
      <c r="AI45" s="31">
        <v>0</v>
      </c>
      <c r="AJ45" s="3"/>
      <c r="AK45" s="3"/>
    </row>
    <row r="46" spans="1:37" ht="18.75" customHeight="1" x14ac:dyDescent="0.25">
      <c r="A46" s="41" t="s">
        <v>2</v>
      </c>
      <c r="B46" s="42" t="s">
        <v>94</v>
      </c>
      <c r="C46" s="43" t="s">
        <v>94</v>
      </c>
      <c r="D46" s="31" t="s">
        <v>34</v>
      </c>
      <c r="E46" s="31" t="s">
        <v>165</v>
      </c>
      <c r="F46" s="31" t="s">
        <v>5</v>
      </c>
      <c r="G46" s="33">
        <v>1017</v>
      </c>
      <c r="H46" s="33">
        <v>557</v>
      </c>
      <c r="I46" s="33">
        <v>747</v>
      </c>
      <c r="J46" s="34">
        <v>101.7</v>
      </c>
      <c r="K46" s="35" t="s">
        <v>123</v>
      </c>
      <c r="L46" s="35">
        <v>0.92</v>
      </c>
      <c r="M46" s="35" t="s">
        <v>123</v>
      </c>
      <c r="N46" s="35" t="s">
        <v>123</v>
      </c>
      <c r="O46" s="35" t="s">
        <v>123</v>
      </c>
      <c r="P46" s="35" t="s">
        <v>123</v>
      </c>
      <c r="Q46" s="36">
        <v>0</v>
      </c>
      <c r="R46" s="33">
        <v>184</v>
      </c>
      <c r="S46" s="37">
        <v>0</v>
      </c>
      <c r="T46" s="33">
        <v>0</v>
      </c>
      <c r="U46" s="33">
        <v>0</v>
      </c>
      <c r="V46" s="38">
        <v>0</v>
      </c>
      <c r="W46" s="33">
        <v>200</v>
      </c>
      <c r="X46" s="33">
        <v>0</v>
      </c>
      <c r="Y46" s="37">
        <v>0</v>
      </c>
      <c r="Z46" s="33">
        <v>0</v>
      </c>
      <c r="AA46" s="33">
        <v>0</v>
      </c>
      <c r="AB46" s="33">
        <v>200</v>
      </c>
      <c r="AC46" s="3"/>
      <c r="AD46" s="31">
        <v>0</v>
      </c>
      <c r="AE46" s="31">
        <v>200</v>
      </c>
      <c r="AF46" s="31">
        <v>0</v>
      </c>
      <c r="AG46" s="31">
        <v>0</v>
      </c>
      <c r="AH46" s="31">
        <v>0</v>
      </c>
      <c r="AI46" s="31">
        <v>0</v>
      </c>
      <c r="AJ46" s="3"/>
      <c r="AK46" s="3"/>
    </row>
    <row r="47" spans="1:37" ht="18.75" customHeight="1" x14ac:dyDescent="0.25">
      <c r="A47" s="41" t="s">
        <v>2</v>
      </c>
      <c r="B47" s="42" t="s">
        <v>95</v>
      </c>
      <c r="C47" s="43" t="s">
        <v>95</v>
      </c>
      <c r="D47" s="31" t="s">
        <v>34</v>
      </c>
      <c r="E47" s="31" t="s">
        <v>166</v>
      </c>
      <c r="F47" s="31" t="s">
        <v>8</v>
      </c>
      <c r="G47" s="33">
        <v>1330</v>
      </c>
      <c r="H47" s="33">
        <v>1069</v>
      </c>
      <c r="I47" s="33">
        <v>1602</v>
      </c>
      <c r="J47" s="34">
        <v>133</v>
      </c>
      <c r="K47" s="35" t="s">
        <v>123</v>
      </c>
      <c r="L47" s="35" t="s">
        <v>123</v>
      </c>
      <c r="M47" s="35">
        <v>1.0192307692307692</v>
      </c>
      <c r="N47" s="35" t="s">
        <v>123</v>
      </c>
      <c r="O47" s="35" t="s">
        <v>123</v>
      </c>
      <c r="P47" s="35" t="s">
        <v>123</v>
      </c>
      <c r="Q47" s="36">
        <v>0</v>
      </c>
      <c r="R47" s="33">
        <v>0</v>
      </c>
      <c r="S47" s="37">
        <v>265</v>
      </c>
      <c r="T47" s="33">
        <v>0</v>
      </c>
      <c r="U47" s="33">
        <v>0</v>
      </c>
      <c r="V47" s="38">
        <v>0</v>
      </c>
      <c r="W47" s="33">
        <v>0</v>
      </c>
      <c r="X47" s="33">
        <v>260</v>
      </c>
      <c r="Y47" s="37">
        <v>0</v>
      </c>
      <c r="Z47" s="33">
        <v>0</v>
      </c>
      <c r="AA47" s="33">
        <v>260</v>
      </c>
      <c r="AB47" s="33">
        <v>0</v>
      </c>
      <c r="AC47" s="3"/>
      <c r="AD47" s="31">
        <v>0</v>
      </c>
      <c r="AE47" s="31">
        <v>0</v>
      </c>
      <c r="AF47" s="31">
        <v>260</v>
      </c>
      <c r="AG47" s="31">
        <v>0</v>
      </c>
      <c r="AH47" s="31">
        <v>0</v>
      </c>
      <c r="AI47" s="31">
        <v>0</v>
      </c>
      <c r="AJ47" s="3"/>
      <c r="AK47" s="3"/>
    </row>
    <row r="48" spans="1:37" ht="18.75" customHeight="1" x14ac:dyDescent="0.25">
      <c r="A48" s="41" t="s">
        <v>2</v>
      </c>
      <c r="B48" s="42" t="s">
        <v>96</v>
      </c>
      <c r="C48" s="43" t="s">
        <v>96</v>
      </c>
      <c r="D48" s="31" t="s">
        <v>34</v>
      </c>
      <c r="E48" s="31" t="s">
        <v>167</v>
      </c>
      <c r="F48" s="31" t="s">
        <v>8</v>
      </c>
      <c r="G48" s="33">
        <v>6851</v>
      </c>
      <c r="H48" s="33">
        <v>8188</v>
      </c>
      <c r="I48" s="33">
        <v>5408</v>
      </c>
      <c r="J48" s="34">
        <v>685.1</v>
      </c>
      <c r="K48" s="35" t="s">
        <v>123</v>
      </c>
      <c r="L48" s="35" t="s">
        <v>123</v>
      </c>
      <c r="M48" s="35" t="s">
        <v>123</v>
      </c>
      <c r="N48" s="35" t="s">
        <v>123</v>
      </c>
      <c r="O48" s="35" t="s">
        <v>123</v>
      </c>
      <c r="P48" s="35" t="s">
        <v>123</v>
      </c>
      <c r="Q48" s="36">
        <v>0</v>
      </c>
      <c r="R48" s="33">
        <v>0</v>
      </c>
      <c r="S48" s="37">
        <v>0</v>
      </c>
      <c r="T48" s="33">
        <v>0</v>
      </c>
      <c r="U48" s="33">
        <v>0</v>
      </c>
      <c r="V48" s="38">
        <v>0</v>
      </c>
      <c r="W48" s="33">
        <v>0</v>
      </c>
      <c r="X48" s="33">
        <v>0</v>
      </c>
      <c r="Y48" s="37">
        <v>0</v>
      </c>
      <c r="Z48" s="33">
        <v>0</v>
      </c>
      <c r="AA48" s="33">
        <v>0</v>
      </c>
      <c r="AB48" s="33">
        <v>0</v>
      </c>
      <c r="AC48" s="3"/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"/>
      <c r="AK48" s="3"/>
    </row>
    <row r="49" spans="1:37" ht="18.75" customHeight="1" x14ac:dyDescent="0.25">
      <c r="A49" s="41" t="s">
        <v>2</v>
      </c>
      <c r="B49" s="42" t="s">
        <v>97</v>
      </c>
      <c r="C49" s="43" t="s">
        <v>97</v>
      </c>
      <c r="D49" s="31" t="s">
        <v>34</v>
      </c>
      <c r="E49" s="31" t="s">
        <v>168</v>
      </c>
      <c r="F49" s="31" t="s">
        <v>8</v>
      </c>
      <c r="G49" s="33">
        <v>7831</v>
      </c>
      <c r="H49" s="33">
        <v>10233</v>
      </c>
      <c r="I49" s="33">
        <v>8708</v>
      </c>
      <c r="J49" s="34">
        <v>783.1</v>
      </c>
      <c r="K49" s="35" t="s">
        <v>123</v>
      </c>
      <c r="L49" s="35" t="s">
        <v>123</v>
      </c>
      <c r="M49" s="35" t="s">
        <v>123</v>
      </c>
      <c r="N49" s="35" t="s">
        <v>123</v>
      </c>
      <c r="O49" s="35" t="s">
        <v>123</v>
      </c>
      <c r="P49" s="35" t="s">
        <v>123</v>
      </c>
      <c r="Q49" s="36">
        <v>0</v>
      </c>
      <c r="R49" s="33">
        <v>0</v>
      </c>
      <c r="S49" s="37">
        <v>0</v>
      </c>
      <c r="T49" s="33">
        <v>0</v>
      </c>
      <c r="U49" s="33">
        <v>0</v>
      </c>
      <c r="V49" s="38">
        <v>0</v>
      </c>
      <c r="W49" s="33">
        <v>0</v>
      </c>
      <c r="X49" s="33">
        <v>0</v>
      </c>
      <c r="Y49" s="37">
        <v>0</v>
      </c>
      <c r="Z49" s="33">
        <v>0</v>
      </c>
      <c r="AA49" s="33">
        <v>0</v>
      </c>
      <c r="AB49" s="33">
        <v>0</v>
      </c>
      <c r="AC49" s="3"/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"/>
      <c r="AK49" s="3"/>
    </row>
    <row r="50" spans="1:37" ht="18.75" customHeight="1" x14ac:dyDescent="0.25">
      <c r="A50" s="41" t="s">
        <v>2</v>
      </c>
      <c r="B50" s="42" t="s">
        <v>31</v>
      </c>
      <c r="C50" s="43" t="s">
        <v>98</v>
      </c>
      <c r="D50" s="31" t="s">
        <v>34</v>
      </c>
      <c r="E50" s="31" t="s">
        <v>169</v>
      </c>
      <c r="F50" s="31" t="s">
        <v>8</v>
      </c>
      <c r="G50" s="33">
        <v>0</v>
      </c>
      <c r="H50" s="33">
        <v>1858</v>
      </c>
      <c r="I50" s="33">
        <v>0</v>
      </c>
      <c r="J50" s="34">
        <v>0</v>
      </c>
      <c r="K50" s="35" t="s">
        <v>123</v>
      </c>
      <c r="L50" s="35" t="s">
        <v>123</v>
      </c>
      <c r="M50" s="35" t="s">
        <v>123</v>
      </c>
      <c r="N50" s="35" t="s">
        <v>123</v>
      </c>
      <c r="O50" s="35" t="s">
        <v>123</v>
      </c>
      <c r="P50" s="35" t="s">
        <v>123</v>
      </c>
      <c r="Q50" s="36">
        <v>0</v>
      </c>
      <c r="R50" s="33">
        <v>0</v>
      </c>
      <c r="S50" s="37">
        <v>0</v>
      </c>
      <c r="T50" s="33">
        <v>0</v>
      </c>
      <c r="U50" s="33">
        <v>0</v>
      </c>
      <c r="V50" s="38">
        <v>0</v>
      </c>
      <c r="W50" s="33">
        <v>0</v>
      </c>
      <c r="X50" s="33">
        <v>0</v>
      </c>
      <c r="Y50" s="37">
        <v>0</v>
      </c>
      <c r="Z50" s="33">
        <v>0</v>
      </c>
      <c r="AA50" s="33">
        <v>0</v>
      </c>
      <c r="AB50" s="33">
        <v>0</v>
      </c>
      <c r="AC50" s="3"/>
      <c r="AD50" s="31">
        <v>0</v>
      </c>
      <c r="AE50" s="31">
        <v>0</v>
      </c>
      <c r="AF50" s="31">
        <v>0</v>
      </c>
      <c r="AG50" s="31">
        <v>0</v>
      </c>
      <c r="AH50" s="31">
        <v>0</v>
      </c>
      <c r="AI50" s="31">
        <v>0</v>
      </c>
      <c r="AJ50" s="3"/>
      <c r="AK50" s="3"/>
    </row>
    <row r="51" spans="1:37" ht="18.75" customHeight="1" x14ac:dyDescent="0.25">
      <c r="A51" s="41" t="s">
        <v>4</v>
      </c>
      <c r="B51" s="42" t="s">
        <v>99</v>
      </c>
      <c r="C51" s="43" t="s">
        <v>99</v>
      </c>
      <c r="D51" s="31" t="s">
        <v>34</v>
      </c>
      <c r="E51" s="31" t="s">
        <v>170</v>
      </c>
      <c r="F51" s="31" t="s">
        <v>8</v>
      </c>
      <c r="G51" s="33">
        <v>95440</v>
      </c>
      <c r="H51" s="33">
        <v>30020</v>
      </c>
      <c r="I51" s="33">
        <v>55510</v>
      </c>
      <c r="J51" s="34">
        <v>9544</v>
      </c>
      <c r="K51" s="35" t="s">
        <v>123</v>
      </c>
      <c r="L51" s="35" t="s">
        <v>123</v>
      </c>
      <c r="M51" s="35" t="s">
        <v>123</v>
      </c>
      <c r="N51" s="35" t="s">
        <v>123</v>
      </c>
      <c r="O51" s="35" t="s">
        <v>123</v>
      </c>
      <c r="P51" s="35" t="s">
        <v>123</v>
      </c>
      <c r="Q51" s="36">
        <v>0</v>
      </c>
      <c r="R51" s="33">
        <v>0</v>
      </c>
      <c r="S51" s="37">
        <v>0</v>
      </c>
      <c r="T51" s="33">
        <v>0</v>
      </c>
      <c r="U51" s="33">
        <v>0</v>
      </c>
      <c r="V51" s="38">
        <v>0</v>
      </c>
      <c r="W51" s="33">
        <v>0</v>
      </c>
      <c r="X51" s="33">
        <v>0</v>
      </c>
      <c r="Y51" s="37">
        <v>0</v>
      </c>
      <c r="Z51" s="33">
        <v>0</v>
      </c>
      <c r="AA51" s="33">
        <v>0</v>
      </c>
      <c r="AB51" s="33">
        <v>0</v>
      </c>
      <c r="AC51" s="3"/>
      <c r="AD51" s="31">
        <v>0</v>
      </c>
      <c r="AE51" s="31">
        <v>0</v>
      </c>
      <c r="AF51" s="31">
        <v>0</v>
      </c>
      <c r="AG51" s="31">
        <v>0</v>
      </c>
      <c r="AH51" s="31">
        <v>0</v>
      </c>
      <c r="AI51" s="31">
        <v>0</v>
      </c>
      <c r="AJ51" s="3"/>
      <c r="AK51" s="3"/>
    </row>
    <row r="52" spans="1:37" ht="18.75" customHeight="1" x14ac:dyDescent="0.25">
      <c r="A52" s="41" t="s">
        <v>6</v>
      </c>
      <c r="B52" s="42" t="s">
        <v>100</v>
      </c>
      <c r="C52" s="43" t="s">
        <v>100</v>
      </c>
      <c r="D52" s="31" t="s">
        <v>34</v>
      </c>
      <c r="E52" s="31" t="s">
        <v>171</v>
      </c>
      <c r="F52" s="31" t="s">
        <v>7</v>
      </c>
      <c r="G52" s="33">
        <v>266715</v>
      </c>
      <c r="H52" s="33">
        <v>266710</v>
      </c>
      <c r="I52" s="33">
        <v>444875</v>
      </c>
      <c r="J52" s="34">
        <v>26671.5</v>
      </c>
      <c r="K52" s="35" t="s">
        <v>123</v>
      </c>
      <c r="L52" s="35">
        <v>0.99077777777777776</v>
      </c>
      <c r="M52" s="35">
        <v>0.9906666666666667</v>
      </c>
      <c r="N52" s="35">
        <v>0.98833333333333329</v>
      </c>
      <c r="O52" s="35" t="s">
        <v>123</v>
      </c>
      <c r="P52" s="35" t="s">
        <v>123</v>
      </c>
      <c r="Q52" s="36">
        <v>0</v>
      </c>
      <c r="R52" s="33">
        <v>89170</v>
      </c>
      <c r="S52" s="37">
        <v>89160</v>
      </c>
      <c r="T52" s="33">
        <v>88950</v>
      </c>
      <c r="U52" s="33">
        <v>0</v>
      </c>
      <c r="V52" s="38">
        <v>0</v>
      </c>
      <c r="W52" s="33">
        <v>90000</v>
      </c>
      <c r="X52" s="33">
        <v>90000</v>
      </c>
      <c r="Y52" s="37">
        <v>180000</v>
      </c>
      <c r="Z52" s="33">
        <v>0</v>
      </c>
      <c r="AA52" s="33">
        <v>0</v>
      </c>
      <c r="AB52" s="33">
        <v>0</v>
      </c>
      <c r="AC52" s="3"/>
      <c r="AD52" s="31">
        <v>0</v>
      </c>
      <c r="AE52" s="31">
        <v>90000</v>
      </c>
      <c r="AF52" s="31">
        <v>90000</v>
      </c>
      <c r="AG52" s="31">
        <v>90000</v>
      </c>
      <c r="AH52" s="31">
        <v>0</v>
      </c>
      <c r="AI52" s="31">
        <v>0</v>
      </c>
      <c r="AJ52" s="3"/>
      <c r="AK52" s="3"/>
    </row>
    <row r="53" spans="1:37" ht="18.75" customHeight="1" x14ac:dyDescent="0.25">
      <c r="A53" s="41" t="s">
        <v>6</v>
      </c>
      <c r="B53" s="42" t="s">
        <v>101</v>
      </c>
      <c r="C53" s="43" t="s">
        <v>101</v>
      </c>
      <c r="D53" s="31" t="s">
        <v>34</v>
      </c>
      <c r="E53" s="31" t="s">
        <v>172</v>
      </c>
      <c r="F53" s="31" t="s">
        <v>8</v>
      </c>
      <c r="G53" s="33">
        <v>0</v>
      </c>
      <c r="H53" s="33">
        <v>132</v>
      </c>
      <c r="I53" s="33">
        <v>47</v>
      </c>
      <c r="J53" s="34">
        <v>0</v>
      </c>
      <c r="K53" s="35" t="s">
        <v>123</v>
      </c>
      <c r="L53" s="35" t="s">
        <v>123</v>
      </c>
      <c r="M53" s="35" t="s">
        <v>123</v>
      </c>
      <c r="N53" s="35" t="s">
        <v>123</v>
      </c>
      <c r="O53" s="35" t="s">
        <v>123</v>
      </c>
      <c r="P53" s="35" t="s">
        <v>123</v>
      </c>
      <c r="Q53" s="36">
        <v>0</v>
      </c>
      <c r="R53" s="33">
        <v>0</v>
      </c>
      <c r="S53" s="37">
        <v>0</v>
      </c>
      <c r="T53" s="33">
        <v>0</v>
      </c>
      <c r="U53" s="33">
        <v>0</v>
      </c>
      <c r="V53" s="38">
        <v>0</v>
      </c>
      <c r="W53" s="33">
        <v>0</v>
      </c>
      <c r="X53" s="33">
        <v>0</v>
      </c>
      <c r="Y53" s="37">
        <v>0</v>
      </c>
      <c r="Z53" s="33">
        <v>0</v>
      </c>
      <c r="AA53" s="33">
        <v>0</v>
      </c>
      <c r="AB53" s="33">
        <v>0</v>
      </c>
      <c r="AC53" s="3"/>
      <c r="AD53" s="31">
        <v>0</v>
      </c>
      <c r="AE53" s="31">
        <v>0</v>
      </c>
      <c r="AF53" s="31">
        <v>0</v>
      </c>
      <c r="AG53" s="31">
        <v>0</v>
      </c>
      <c r="AH53" s="31">
        <v>0</v>
      </c>
      <c r="AI53" s="31">
        <v>0</v>
      </c>
      <c r="AJ53" s="3"/>
      <c r="AK53" s="3"/>
    </row>
    <row r="54" spans="1:37" ht="18.75" customHeight="1" x14ac:dyDescent="0.25">
      <c r="A54" s="41" t="s">
        <v>6</v>
      </c>
      <c r="B54" s="42" t="s">
        <v>102</v>
      </c>
      <c r="C54" s="43" t="s">
        <v>102</v>
      </c>
      <c r="D54" s="31" t="s">
        <v>34</v>
      </c>
      <c r="E54" s="31" t="s">
        <v>173</v>
      </c>
      <c r="F54" s="31" t="s">
        <v>8</v>
      </c>
      <c r="G54" s="33">
        <v>0</v>
      </c>
      <c r="H54" s="33">
        <v>125</v>
      </c>
      <c r="I54" s="33">
        <v>153</v>
      </c>
      <c r="J54" s="34">
        <v>0</v>
      </c>
      <c r="K54" s="35" t="s">
        <v>123</v>
      </c>
      <c r="L54" s="35" t="s">
        <v>123</v>
      </c>
      <c r="M54" s="35" t="s">
        <v>123</v>
      </c>
      <c r="N54" s="35" t="s">
        <v>123</v>
      </c>
      <c r="O54" s="35" t="s">
        <v>123</v>
      </c>
      <c r="P54" s="35" t="s">
        <v>123</v>
      </c>
      <c r="Q54" s="36">
        <v>0</v>
      </c>
      <c r="R54" s="33">
        <v>0</v>
      </c>
      <c r="S54" s="37">
        <v>0</v>
      </c>
      <c r="T54" s="33">
        <v>0</v>
      </c>
      <c r="U54" s="33">
        <v>0</v>
      </c>
      <c r="V54" s="38">
        <v>0</v>
      </c>
      <c r="W54" s="33">
        <v>0</v>
      </c>
      <c r="X54" s="33">
        <v>0</v>
      </c>
      <c r="Y54" s="37">
        <v>0</v>
      </c>
      <c r="Z54" s="33">
        <v>0</v>
      </c>
      <c r="AA54" s="33">
        <v>0</v>
      </c>
      <c r="AB54" s="33">
        <v>0</v>
      </c>
      <c r="AC54" s="3"/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0</v>
      </c>
      <c r="AJ54" s="3"/>
      <c r="AK54" s="3"/>
    </row>
    <row r="55" spans="1:37" ht="18.75" customHeight="1" x14ac:dyDescent="0.25">
      <c r="A55" s="41" t="s">
        <v>6</v>
      </c>
      <c r="B55" s="42" t="s">
        <v>103</v>
      </c>
      <c r="C55" s="43" t="s">
        <v>103</v>
      </c>
      <c r="D55" s="31" t="s">
        <v>34</v>
      </c>
      <c r="E55" s="31" t="s">
        <v>174</v>
      </c>
      <c r="F55" s="31" t="s">
        <v>8</v>
      </c>
      <c r="G55" s="33">
        <v>190</v>
      </c>
      <c r="H55" s="33">
        <v>255</v>
      </c>
      <c r="I55" s="33">
        <v>195</v>
      </c>
      <c r="J55" s="34">
        <v>19</v>
      </c>
      <c r="K55" s="35" t="s">
        <v>123</v>
      </c>
      <c r="L55" s="35" t="s">
        <v>123</v>
      </c>
      <c r="M55" s="35">
        <v>0.96907216494845361</v>
      </c>
      <c r="N55" s="35" t="s">
        <v>123</v>
      </c>
      <c r="O55" s="35" t="s">
        <v>123</v>
      </c>
      <c r="P55" s="35" t="s">
        <v>123</v>
      </c>
      <c r="Q55" s="36">
        <v>0</v>
      </c>
      <c r="R55" s="33">
        <v>0</v>
      </c>
      <c r="S55" s="37">
        <v>94</v>
      </c>
      <c r="T55" s="33">
        <v>0</v>
      </c>
      <c r="U55" s="33">
        <v>0</v>
      </c>
      <c r="V55" s="38">
        <v>0</v>
      </c>
      <c r="W55" s="33">
        <v>0</v>
      </c>
      <c r="X55" s="33">
        <v>0</v>
      </c>
      <c r="Y55" s="37">
        <v>0</v>
      </c>
      <c r="Z55" s="33">
        <v>0</v>
      </c>
      <c r="AA55" s="33">
        <v>0</v>
      </c>
      <c r="AB55" s="33">
        <v>0</v>
      </c>
      <c r="AC55" s="3"/>
      <c r="AD55" s="31">
        <v>0</v>
      </c>
      <c r="AE55" s="31">
        <v>0</v>
      </c>
      <c r="AF55" s="31">
        <v>97</v>
      </c>
      <c r="AG55" s="31">
        <v>0</v>
      </c>
      <c r="AH55" s="31">
        <v>0</v>
      </c>
      <c r="AI55" s="31">
        <v>0</v>
      </c>
      <c r="AJ55" s="3"/>
      <c r="AK55" s="3"/>
    </row>
    <row r="56" spans="1:37" ht="18.75" customHeight="1" x14ac:dyDescent="0.25">
      <c r="G56" s="5"/>
      <c r="H56" s="5"/>
      <c r="I56" s="5"/>
      <c r="J56" s="5"/>
      <c r="K56" s="44"/>
      <c r="L56" s="44"/>
      <c r="M56" s="45"/>
      <c r="N56" s="44"/>
      <c r="O56" s="44"/>
      <c r="P56" s="44"/>
      <c r="Q56" s="46"/>
      <c r="R56" s="5"/>
      <c r="S56" s="6"/>
      <c r="T56" s="5"/>
      <c r="U56" s="5"/>
      <c r="V56" s="5"/>
      <c r="W56" s="5"/>
      <c r="X56" s="5"/>
      <c r="Y56" s="6"/>
      <c r="Z56" s="5"/>
      <c r="AA56" s="5"/>
      <c r="AB56" s="5"/>
    </row>
    <row r="57" spans="1:37" ht="18.75" customHeight="1" x14ac:dyDescent="0.25">
      <c r="G57" s="5"/>
      <c r="H57" s="5"/>
      <c r="I57" s="5"/>
      <c r="J57" s="5"/>
      <c r="K57" s="44"/>
      <c r="L57" s="44"/>
      <c r="M57" s="45"/>
      <c r="N57" s="44"/>
      <c r="O57" s="44"/>
      <c r="P57" s="44"/>
      <c r="Q57" s="46"/>
      <c r="R57" s="5"/>
      <c r="S57" s="6"/>
      <c r="T57" s="5"/>
      <c r="U57" s="5"/>
      <c r="V57" s="5"/>
      <c r="W57" s="5"/>
      <c r="X57" s="5"/>
      <c r="Y57" s="6"/>
      <c r="Z57" s="5"/>
      <c r="AA57" s="5"/>
      <c r="AB57" s="5"/>
    </row>
    <row r="58" spans="1:37" ht="18.75" customHeight="1" x14ac:dyDescent="0.25">
      <c r="G58" s="5"/>
      <c r="H58" s="5"/>
      <c r="I58" s="5"/>
      <c r="J58" s="5"/>
      <c r="K58" s="44"/>
      <c r="L58" s="44"/>
      <c r="M58" s="45"/>
      <c r="N58" s="44"/>
      <c r="O58" s="44"/>
      <c r="P58" s="44"/>
      <c r="Q58" s="46"/>
      <c r="R58" s="5"/>
      <c r="S58" s="6"/>
      <c r="T58" s="5"/>
      <c r="U58" s="5"/>
      <c r="V58" s="5"/>
      <c r="W58" s="5"/>
      <c r="X58" s="5"/>
      <c r="Y58" s="6"/>
      <c r="Z58" s="5"/>
      <c r="AA58" s="5"/>
      <c r="AB58" s="5"/>
    </row>
    <row r="59" spans="1:37" ht="18.75" customHeight="1" x14ac:dyDescent="0.25">
      <c r="G59" s="5"/>
      <c r="H59" s="5"/>
      <c r="I59" s="5"/>
      <c r="J59" s="5"/>
      <c r="K59" s="44"/>
      <c r="L59" s="44"/>
      <c r="M59" s="45"/>
      <c r="N59" s="44"/>
      <c r="O59" s="44"/>
      <c r="P59" s="44"/>
      <c r="Q59" s="46"/>
      <c r="R59" s="5"/>
      <c r="S59" s="6"/>
      <c r="T59" s="5"/>
      <c r="U59" s="5"/>
      <c r="V59" s="5"/>
      <c r="W59" s="5"/>
      <c r="X59" s="5"/>
      <c r="Y59" s="6"/>
      <c r="Z59" s="5"/>
      <c r="AA59" s="5"/>
      <c r="AB59" s="5"/>
    </row>
    <row r="60" spans="1:37" ht="18.75" customHeight="1" x14ac:dyDescent="0.25">
      <c r="G60" s="5"/>
      <c r="H60" s="5"/>
      <c r="I60" s="5"/>
      <c r="J60" s="5"/>
      <c r="K60" s="44"/>
      <c r="L60" s="44"/>
      <c r="M60" s="45"/>
      <c r="N60" s="44"/>
      <c r="O60" s="44"/>
      <c r="P60" s="44"/>
      <c r="Q60" s="46"/>
      <c r="R60" s="5"/>
      <c r="S60" s="6"/>
      <c r="T60" s="5"/>
      <c r="U60" s="5"/>
      <c r="V60" s="5"/>
      <c r="W60" s="5"/>
      <c r="X60" s="5"/>
      <c r="Y60" s="6"/>
      <c r="Z60" s="5"/>
      <c r="AA60" s="5"/>
      <c r="AB60" s="5"/>
    </row>
    <row r="61" spans="1:37" ht="18.75" customHeight="1" x14ac:dyDescent="0.25">
      <c r="G61" s="5"/>
      <c r="H61" s="5"/>
      <c r="I61" s="5"/>
      <c r="J61" s="5"/>
      <c r="K61" s="44"/>
      <c r="L61" s="44"/>
      <c r="M61" s="45"/>
      <c r="N61" s="44"/>
      <c r="O61" s="44"/>
      <c r="P61" s="44"/>
      <c r="Q61" s="46"/>
      <c r="R61" s="5"/>
      <c r="S61" s="6"/>
      <c r="T61" s="5"/>
      <c r="U61" s="5"/>
      <c r="V61" s="5"/>
      <c r="W61" s="5"/>
      <c r="X61" s="5"/>
      <c r="Y61" s="6"/>
      <c r="Z61" s="5"/>
      <c r="AA61" s="5"/>
      <c r="AB61" s="5"/>
    </row>
    <row r="62" spans="1:37" ht="18.75" customHeight="1" x14ac:dyDescent="0.25">
      <c r="G62" s="5"/>
      <c r="H62" s="5"/>
      <c r="I62" s="5"/>
      <c r="J62" s="5"/>
      <c r="K62" s="44"/>
      <c r="L62" s="44"/>
      <c r="M62" s="45"/>
      <c r="N62" s="44"/>
      <c r="O62" s="44"/>
      <c r="P62" s="44"/>
      <c r="Q62" s="46"/>
      <c r="R62" s="5"/>
      <c r="S62" s="6"/>
      <c r="T62" s="5"/>
      <c r="U62" s="5"/>
      <c r="V62" s="5"/>
      <c r="W62" s="5"/>
      <c r="X62" s="5"/>
      <c r="Y62" s="6"/>
      <c r="Z62" s="5"/>
      <c r="AA62" s="5"/>
      <c r="AB62" s="5"/>
    </row>
    <row r="63" spans="1:37" ht="18.75" customHeight="1" x14ac:dyDescent="0.25">
      <c r="G63" s="5"/>
      <c r="H63" s="5"/>
      <c r="I63" s="5"/>
      <c r="J63" s="5"/>
      <c r="K63" s="44"/>
      <c r="L63" s="44"/>
      <c r="M63" s="45"/>
      <c r="N63" s="44"/>
      <c r="O63" s="44"/>
      <c r="P63" s="44"/>
      <c r="Q63" s="46"/>
      <c r="R63" s="5"/>
      <c r="S63" s="6"/>
      <c r="T63" s="5"/>
      <c r="U63" s="5"/>
      <c r="V63" s="5"/>
      <c r="W63" s="5"/>
      <c r="X63" s="5"/>
      <c r="Y63" s="6"/>
      <c r="Z63" s="5"/>
      <c r="AA63" s="5"/>
      <c r="AB63" s="5"/>
    </row>
    <row r="64" spans="1:37" ht="18.75" customHeight="1" x14ac:dyDescent="0.25">
      <c r="G64" s="5"/>
      <c r="H64" s="5"/>
      <c r="I64" s="5"/>
      <c r="J64" s="5"/>
      <c r="K64" s="44"/>
      <c r="L64" s="44"/>
      <c r="M64" s="45"/>
      <c r="N64" s="44"/>
      <c r="O64" s="44"/>
      <c r="P64" s="44"/>
      <c r="Q64" s="46"/>
      <c r="R64" s="5"/>
      <c r="S64" s="6"/>
      <c r="T64" s="5"/>
      <c r="U64" s="5"/>
      <c r="V64" s="5"/>
      <c r="W64" s="5"/>
      <c r="X64" s="5"/>
      <c r="Y64" s="6"/>
      <c r="Z64" s="5"/>
      <c r="AA64" s="5"/>
      <c r="AB64" s="5"/>
    </row>
    <row r="65" spans="7:28" ht="18.75" customHeight="1" x14ac:dyDescent="0.25">
      <c r="G65" s="5"/>
      <c r="H65" s="5"/>
      <c r="I65" s="5"/>
      <c r="J65" s="5"/>
      <c r="K65" s="44"/>
      <c r="L65" s="44"/>
      <c r="M65" s="45"/>
      <c r="N65" s="44"/>
      <c r="O65" s="44"/>
      <c r="P65" s="44"/>
      <c r="Q65" s="46"/>
      <c r="R65" s="5"/>
      <c r="S65" s="6"/>
      <c r="T65" s="5"/>
      <c r="U65" s="5"/>
      <c r="V65" s="5"/>
      <c r="W65" s="5"/>
      <c r="X65" s="5"/>
      <c r="Y65" s="6"/>
      <c r="Z65" s="5"/>
      <c r="AA65" s="5"/>
      <c r="AB65" s="5"/>
    </row>
    <row r="66" spans="7:28" ht="18.75" customHeight="1" x14ac:dyDescent="0.25">
      <c r="G66" s="5"/>
      <c r="H66" s="5"/>
      <c r="I66" s="5"/>
      <c r="J66" s="5"/>
      <c r="K66" s="44"/>
      <c r="L66" s="44"/>
      <c r="M66" s="45"/>
      <c r="N66" s="44"/>
      <c r="O66" s="44"/>
      <c r="P66" s="44"/>
      <c r="Q66" s="46"/>
      <c r="R66" s="5"/>
      <c r="S66" s="6"/>
      <c r="T66" s="5"/>
      <c r="U66" s="5"/>
      <c r="V66" s="5"/>
      <c r="W66" s="5"/>
      <c r="X66" s="5"/>
      <c r="Y66" s="6"/>
      <c r="Z66" s="5"/>
      <c r="AA66" s="5"/>
      <c r="AB66" s="5"/>
    </row>
    <row r="67" spans="7:28" ht="18.75" customHeight="1" x14ac:dyDescent="0.25">
      <c r="G67" s="5"/>
      <c r="H67" s="5"/>
      <c r="I67" s="5"/>
      <c r="J67" s="5"/>
      <c r="K67" s="44"/>
      <c r="L67" s="44"/>
      <c r="M67" s="45"/>
      <c r="N67" s="44"/>
      <c r="O67" s="44"/>
      <c r="P67" s="44"/>
      <c r="Q67" s="46"/>
      <c r="R67" s="5"/>
      <c r="S67" s="6"/>
      <c r="T67" s="5"/>
      <c r="U67" s="5"/>
      <c r="V67" s="5"/>
      <c r="W67" s="5"/>
      <c r="X67" s="5"/>
      <c r="Y67" s="6"/>
      <c r="Z67" s="5"/>
      <c r="AA67" s="5"/>
      <c r="AB67" s="5"/>
    </row>
    <row r="68" spans="7:28" ht="18.75" customHeight="1" x14ac:dyDescent="0.25">
      <c r="G68" s="5"/>
      <c r="H68" s="5"/>
      <c r="I68" s="5"/>
      <c r="J68" s="5"/>
      <c r="K68" s="44"/>
      <c r="L68" s="44"/>
      <c r="M68" s="45"/>
      <c r="N68" s="44"/>
      <c r="O68" s="44"/>
      <c r="P68" s="44"/>
      <c r="Q68" s="46"/>
      <c r="R68" s="5"/>
      <c r="S68" s="6"/>
      <c r="T68" s="5"/>
      <c r="U68" s="5"/>
      <c r="V68" s="5"/>
      <c r="W68" s="5"/>
      <c r="X68" s="5"/>
      <c r="Y68" s="6"/>
      <c r="Z68" s="5"/>
      <c r="AA68" s="5"/>
      <c r="AB68" s="5"/>
    </row>
    <row r="69" spans="7:28" ht="18.75" customHeight="1" x14ac:dyDescent="0.25">
      <c r="G69" s="5"/>
      <c r="H69" s="5"/>
      <c r="I69" s="5"/>
      <c r="J69" s="5"/>
      <c r="K69" s="44"/>
      <c r="L69" s="44"/>
      <c r="M69" s="45"/>
      <c r="N69" s="44"/>
      <c r="O69" s="44"/>
      <c r="P69" s="44"/>
      <c r="Q69" s="46"/>
      <c r="R69" s="5"/>
      <c r="S69" s="6"/>
      <c r="T69" s="5"/>
      <c r="U69" s="5"/>
      <c r="V69" s="5"/>
      <c r="W69" s="5"/>
      <c r="X69" s="5"/>
      <c r="Y69" s="6"/>
      <c r="Z69" s="5"/>
      <c r="AA69" s="5"/>
      <c r="AB69" s="5"/>
    </row>
    <row r="70" spans="7:28" ht="18.75" customHeight="1" x14ac:dyDescent="0.25">
      <c r="G70" s="5"/>
      <c r="H70" s="5"/>
      <c r="I70" s="5"/>
      <c r="J70" s="5"/>
      <c r="K70" s="44"/>
      <c r="L70" s="44"/>
      <c r="M70" s="45"/>
      <c r="N70" s="44"/>
      <c r="O70" s="44"/>
      <c r="P70" s="44"/>
      <c r="Q70" s="46"/>
      <c r="R70" s="5"/>
      <c r="S70" s="6"/>
      <c r="T70" s="5"/>
      <c r="U70" s="5"/>
      <c r="V70" s="5"/>
      <c r="W70" s="5"/>
      <c r="X70" s="5"/>
      <c r="Y70" s="6"/>
      <c r="Z70" s="5"/>
      <c r="AA70" s="5"/>
      <c r="AB70" s="5"/>
    </row>
    <row r="71" spans="7:28" ht="18.75" customHeight="1" x14ac:dyDescent="0.25">
      <c r="G71" s="5"/>
      <c r="H71" s="5"/>
      <c r="I71" s="5"/>
      <c r="J71" s="5"/>
      <c r="K71" s="44"/>
      <c r="L71" s="44"/>
      <c r="M71" s="45"/>
      <c r="N71" s="44"/>
      <c r="O71" s="44"/>
      <c r="P71" s="44"/>
      <c r="Q71" s="46"/>
      <c r="R71" s="5"/>
      <c r="S71" s="6"/>
      <c r="T71" s="5"/>
      <c r="U71" s="5"/>
      <c r="V71" s="5"/>
      <c r="W71" s="5"/>
      <c r="X71" s="5"/>
      <c r="Y71" s="6"/>
      <c r="Z71" s="5"/>
      <c r="AA71" s="5"/>
      <c r="AB71" s="5"/>
    </row>
    <row r="72" spans="7:28" ht="18.75" customHeight="1" x14ac:dyDescent="0.25">
      <c r="G72" s="5"/>
      <c r="H72" s="5"/>
      <c r="I72" s="5"/>
      <c r="J72" s="5"/>
      <c r="K72" s="44"/>
      <c r="L72" s="44"/>
      <c r="M72" s="45"/>
      <c r="N72" s="44"/>
      <c r="O72" s="44"/>
      <c r="P72" s="44"/>
      <c r="Q72" s="46"/>
      <c r="R72" s="5"/>
      <c r="S72" s="6"/>
      <c r="T72" s="5"/>
      <c r="U72" s="5"/>
      <c r="V72" s="5"/>
      <c r="W72" s="5"/>
      <c r="X72" s="5"/>
      <c r="Y72" s="6"/>
      <c r="Z72" s="5"/>
      <c r="AA72" s="5"/>
      <c r="AB72" s="5"/>
    </row>
    <row r="73" spans="7:28" ht="18.75" customHeight="1" x14ac:dyDescent="0.25">
      <c r="G73" s="5"/>
      <c r="H73" s="5"/>
      <c r="I73" s="5"/>
      <c r="J73" s="5"/>
      <c r="K73" s="44"/>
      <c r="L73" s="44"/>
      <c r="M73" s="45"/>
      <c r="N73" s="44"/>
      <c r="O73" s="44"/>
      <c r="P73" s="44"/>
      <c r="Q73" s="46"/>
      <c r="R73" s="5"/>
      <c r="S73" s="6"/>
      <c r="T73" s="5"/>
      <c r="U73" s="5"/>
      <c r="V73" s="5"/>
      <c r="W73" s="5"/>
      <c r="X73" s="5"/>
      <c r="Y73" s="6"/>
      <c r="Z73" s="5"/>
      <c r="AA73" s="5"/>
      <c r="AB73" s="5"/>
    </row>
    <row r="74" spans="7:28" ht="18.75" customHeight="1" x14ac:dyDescent="0.25">
      <c r="G74" s="5"/>
      <c r="H74" s="5"/>
      <c r="I74" s="5"/>
      <c r="J74" s="5"/>
      <c r="K74" s="44"/>
      <c r="L74" s="44"/>
      <c r="M74" s="45"/>
      <c r="N74" s="44"/>
      <c r="O74" s="44"/>
      <c r="P74" s="44"/>
      <c r="Q74" s="46"/>
      <c r="R74" s="5"/>
      <c r="S74" s="6"/>
      <c r="T74" s="5"/>
      <c r="U74" s="5"/>
      <c r="V74" s="5"/>
      <c r="W74" s="5"/>
      <c r="X74" s="5"/>
      <c r="Y74" s="6"/>
      <c r="Z74" s="5"/>
      <c r="AA74" s="5"/>
      <c r="AB74" s="5"/>
    </row>
    <row r="75" spans="7:28" ht="18.75" customHeight="1" x14ac:dyDescent="0.25">
      <c r="G75" s="5"/>
      <c r="H75" s="5"/>
      <c r="I75" s="5"/>
      <c r="J75" s="5"/>
      <c r="K75" s="44"/>
      <c r="L75" s="44"/>
      <c r="M75" s="45"/>
      <c r="N75" s="44"/>
      <c r="O75" s="44"/>
      <c r="P75" s="44"/>
      <c r="Q75" s="46"/>
      <c r="R75" s="5"/>
      <c r="S75" s="6"/>
      <c r="T75" s="5"/>
      <c r="U75" s="5"/>
      <c r="V75" s="5"/>
      <c r="W75" s="5"/>
      <c r="X75" s="5"/>
      <c r="Y75" s="6"/>
      <c r="Z75" s="5"/>
      <c r="AA75" s="5"/>
      <c r="AB75" s="5"/>
    </row>
    <row r="76" spans="7:28" ht="18.75" customHeight="1" x14ac:dyDescent="0.25">
      <c r="G76" s="5"/>
      <c r="H76" s="5"/>
      <c r="I76" s="5"/>
      <c r="J76" s="5"/>
      <c r="K76" s="44"/>
      <c r="L76" s="44"/>
      <c r="M76" s="45"/>
      <c r="N76" s="44"/>
      <c r="O76" s="44"/>
      <c r="P76" s="44"/>
      <c r="Q76" s="46"/>
      <c r="R76" s="5"/>
      <c r="S76" s="6"/>
      <c r="T76" s="5"/>
      <c r="U76" s="5"/>
      <c r="V76" s="5"/>
      <c r="W76" s="5"/>
      <c r="X76" s="5"/>
      <c r="Y76" s="6"/>
      <c r="Z76" s="5"/>
      <c r="AA76" s="5"/>
      <c r="AB76" s="5"/>
    </row>
    <row r="77" spans="7:28" ht="18.75" customHeight="1" x14ac:dyDescent="0.25">
      <c r="G77" s="5"/>
      <c r="H77" s="5"/>
      <c r="I77" s="5"/>
      <c r="J77" s="5"/>
      <c r="K77" s="44"/>
      <c r="L77" s="44"/>
      <c r="M77" s="45"/>
      <c r="N77" s="44"/>
      <c r="O77" s="44"/>
      <c r="P77" s="44"/>
      <c r="Q77" s="46"/>
      <c r="R77" s="5"/>
      <c r="S77" s="6"/>
      <c r="T77" s="5"/>
      <c r="U77" s="5"/>
      <c r="V77" s="5"/>
      <c r="W77" s="5"/>
      <c r="X77" s="5"/>
      <c r="Y77" s="6"/>
      <c r="Z77" s="5"/>
      <c r="AA77" s="5"/>
      <c r="AB77" s="5"/>
    </row>
    <row r="78" spans="7:28" ht="18.75" customHeight="1" x14ac:dyDescent="0.25">
      <c r="G78" s="5"/>
      <c r="H78" s="5"/>
      <c r="I78" s="5"/>
      <c r="J78" s="5"/>
      <c r="K78" s="44"/>
      <c r="L78" s="44"/>
      <c r="M78" s="45"/>
      <c r="N78" s="44"/>
      <c r="O78" s="44"/>
      <c r="P78" s="44"/>
      <c r="Q78" s="46"/>
      <c r="R78" s="5"/>
      <c r="S78" s="6"/>
      <c r="T78" s="5"/>
      <c r="U78" s="5"/>
      <c r="V78" s="5"/>
      <c r="W78" s="5"/>
      <c r="X78" s="5"/>
      <c r="Y78" s="6"/>
      <c r="Z78" s="5"/>
      <c r="AA78" s="5"/>
      <c r="AB78" s="5"/>
    </row>
    <row r="79" spans="7:28" ht="18.75" customHeight="1" x14ac:dyDescent="0.25">
      <c r="G79" s="5"/>
      <c r="H79" s="5"/>
      <c r="I79" s="5"/>
      <c r="J79" s="5"/>
      <c r="K79" s="44"/>
      <c r="L79" s="44"/>
      <c r="M79" s="45"/>
      <c r="N79" s="44"/>
      <c r="O79" s="44"/>
      <c r="P79" s="44"/>
      <c r="Q79" s="46"/>
      <c r="R79" s="5"/>
      <c r="S79" s="6"/>
      <c r="T79" s="5"/>
      <c r="U79" s="5"/>
      <c r="V79" s="5"/>
      <c r="W79" s="5"/>
      <c r="X79" s="5"/>
      <c r="Y79" s="6"/>
      <c r="Z79" s="5"/>
      <c r="AA79" s="5"/>
      <c r="AB79" s="5"/>
    </row>
    <row r="80" spans="7:28" ht="18.75" customHeight="1" x14ac:dyDescent="0.25">
      <c r="G80" s="5"/>
      <c r="H80" s="5"/>
      <c r="I80" s="5"/>
      <c r="J80" s="5"/>
      <c r="K80" s="44"/>
      <c r="L80" s="44"/>
      <c r="M80" s="45"/>
      <c r="N80" s="44"/>
      <c r="O80" s="44"/>
      <c r="P80" s="44"/>
      <c r="Q80" s="46"/>
      <c r="R80" s="5"/>
      <c r="S80" s="6"/>
      <c r="T80" s="5"/>
      <c r="U80" s="5"/>
      <c r="V80" s="5"/>
      <c r="W80" s="5"/>
      <c r="X80" s="5"/>
      <c r="Y80" s="6"/>
      <c r="Z80" s="5"/>
      <c r="AA80" s="5"/>
      <c r="AB80" s="5"/>
    </row>
    <row r="81" spans="7:28" ht="18.75" customHeight="1" x14ac:dyDescent="0.25">
      <c r="G81" s="5"/>
      <c r="H81" s="5"/>
      <c r="I81" s="5"/>
      <c r="J81" s="5"/>
      <c r="K81" s="44"/>
      <c r="L81" s="44"/>
      <c r="M81" s="45"/>
      <c r="N81" s="44"/>
      <c r="O81" s="44"/>
      <c r="P81" s="44"/>
      <c r="Q81" s="46"/>
      <c r="R81" s="5"/>
      <c r="S81" s="6"/>
      <c r="T81" s="5"/>
      <c r="U81" s="5"/>
      <c r="V81" s="5"/>
      <c r="W81" s="5"/>
      <c r="X81" s="5"/>
      <c r="Y81" s="6"/>
      <c r="Z81" s="5"/>
      <c r="AA81" s="5"/>
      <c r="AB81" s="5"/>
    </row>
    <row r="82" spans="7:28" ht="18.75" customHeight="1" x14ac:dyDescent="0.25">
      <c r="G82" s="5"/>
      <c r="H82" s="5"/>
      <c r="I82" s="5"/>
      <c r="J82" s="5"/>
      <c r="K82" s="44"/>
      <c r="L82" s="44"/>
      <c r="M82" s="45"/>
      <c r="N82" s="44"/>
      <c r="O82" s="44"/>
      <c r="P82" s="44"/>
      <c r="Q82" s="46"/>
      <c r="R82" s="5"/>
      <c r="S82" s="6"/>
      <c r="T82" s="5"/>
      <c r="U82" s="5"/>
      <c r="V82" s="5"/>
      <c r="W82" s="5"/>
      <c r="X82" s="5"/>
      <c r="Y82" s="6"/>
      <c r="Z82" s="5"/>
      <c r="AA82" s="5"/>
      <c r="AB82" s="5"/>
    </row>
    <row r="83" spans="7:28" ht="18.75" customHeight="1" x14ac:dyDescent="0.25">
      <c r="G83" s="5"/>
      <c r="H83" s="5"/>
      <c r="I83" s="5"/>
      <c r="J83" s="5"/>
      <c r="K83" s="44"/>
      <c r="L83" s="44"/>
      <c r="M83" s="45"/>
      <c r="N83" s="44"/>
      <c r="O83" s="44"/>
      <c r="P83" s="44"/>
      <c r="Q83" s="46"/>
      <c r="R83" s="5"/>
      <c r="S83" s="6"/>
      <c r="T83" s="5"/>
      <c r="U83" s="5"/>
      <c r="V83" s="5"/>
      <c r="W83" s="5"/>
      <c r="X83" s="5"/>
      <c r="Y83" s="6"/>
      <c r="Z83" s="5"/>
      <c r="AA83" s="5"/>
      <c r="AB83" s="5"/>
    </row>
    <row r="84" spans="7:28" ht="18.75" customHeight="1" x14ac:dyDescent="0.25">
      <c r="G84" s="5"/>
      <c r="H84" s="5"/>
      <c r="I84" s="5"/>
      <c r="J84" s="5"/>
      <c r="K84" s="44"/>
      <c r="L84" s="44"/>
      <c r="M84" s="45"/>
      <c r="N84" s="44"/>
      <c r="O84" s="44"/>
      <c r="P84" s="44"/>
      <c r="Q84" s="46"/>
      <c r="R84" s="5"/>
      <c r="S84" s="6"/>
      <c r="T84" s="5"/>
      <c r="U84" s="5"/>
      <c r="V84" s="5"/>
      <c r="W84" s="5"/>
      <c r="X84" s="5"/>
      <c r="Y84" s="6"/>
      <c r="Z84" s="5"/>
      <c r="AA84" s="5"/>
      <c r="AB84" s="5"/>
    </row>
    <row r="85" spans="7:28" ht="18.75" customHeight="1" x14ac:dyDescent="0.25">
      <c r="G85" s="5"/>
      <c r="H85" s="5"/>
      <c r="I85" s="5"/>
      <c r="J85" s="5"/>
      <c r="K85" s="44"/>
      <c r="L85" s="44"/>
      <c r="M85" s="45"/>
      <c r="N85" s="44"/>
      <c r="O85" s="44"/>
      <c r="P85" s="44"/>
      <c r="Q85" s="46"/>
      <c r="R85" s="5"/>
      <c r="S85" s="6"/>
      <c r="T85" s="5"/>
      <c r="U85" s="5"/>
      <c r="V85" s="5"/>
      <c r="W85" s="5"/>
      <c r="X85" s="5"/>
      <c r="Y85" s="6"/>
      <c r="Z85" s="5"/>
      <c r="AA85" s="5"/>
      <c r="AB85" s="5"/>
    </row>
    <row r="86" spans="7:28" ht="18.75" customHeight="1" x14ac:dyDescent="0.25">
      <c r="G86" s="5"/>
      <c r="H86" s="5"/>
      <c r="I86" s="5"/>
      <c r="J86" s="5"/>
      <c r="K86" s="44"/>
      <c r="L86" s="44"/>
      <c r="M86" s="45"/>
      <c r="N86" s="44"/>
      <c r="O86" s="44"/>
      <c r="P86" s="44"/>
      <c r="Q86" s="46"/>
      <c r="R86" s="5"/>
      <c r="S86" s="6"/>
      <c r="T86" s="5"/>
      <c r="U86" s="5"/>
      <c r="V86" s="5"/>
      <c r="W86" s="5"/>
      <c r="X86" s="5"/>
      <c r="Y86" s="6"/>
      <c r="Z86" s="5"/>
      <c r="AA86" s="5"/>
      <c r="AB86" s="5"/>
    </row>
    <row r="87" spans="7:28" ht="18.75" customHeight="1" x14ac:dyDescent="0.25">
      <c r="G87" s="5"/>
      <c r="H87" s="5"/>
      <c r="I87" s="5"/>
      <c r="J87" s="5"/>
      <c r="K87" s="44"/>
      <c r="L87" s="44"/>
      <c r="M87" s="45"/>
      <c r="N87" s="44"/>
      <c r="O87" s="44"/>
      <c r="P87" s="44"/>
      <c r="Q87" s="46"/>
      <c r="R87" s="5"/>
      <c r="S87" s="6"/>
      <c r="T87" s="5"/>
      <c r="U87" s="5"/>
      <c r="V87" s="5"/>
      <c r="W87" s="5"/>
      <c r="X87" s="5"/>
      <c r="Y87" s="6"/>
      <c r="Z87" s="5"/>
      <c r="AA87" s="5"/>
      <c r="AB87" s="5"/>
    </row>
    <row r="88" spans="7:28" ht="18.75" customHeight="1" x14ac:dyDescent="0.25">
      <c r="G88" s="5"/>
      <c r="H88" s="5"/>
      <c r="I88" s="5"/>
      <c r="J88" s="5"/>
      <c r="K88" s="44"/>
      <c r="L88" s="44"/>
      <c r="M88" s="45"/>
      <c r="N88" s="44"/>
      <c r="O88" s="44"/>
      <c r="P88" s="44"/>
      <c r="Q88" s="46"/>
      <c r="R88" s="5"/>
      <c r="S88" s="6"/>
      <c r="T88" s="5"/>
      <c r="U88" s="5"/>
      <c r="V88" s="5"/>
      <c r="W88" s="5"/>
      <c r="X88" s="5"/>
      <c r="Y88" s="6"/>
      <c r="Z88" s="5"/>
      <c r="AA88" s="5"/>
      <c r="AB88" s="5"/>
    </row>
    <row r="89" spans="7:28" ht="18.75" customHeight="1" x14ac:dyDescent="0.25">
      <c r="G89" s="5"/>
      <c r="H89" s="5"/>
      <c r="I89" s="5"/>
      <c r="J89" s="5"/>
      <c r="K89" s="44"/>
      <c r="L89" s="44"/>
      <c r="M89" s="45"/>
      <c r="N89" s="44"/>
      <c r="O89" s="44"/>
      <c r="P89" s="44"/>
      <c r="Q89" s="46"/>
      <c r="R89" s="5"/>
      <c r="S89" s="6"/>
      <c r="T89" s="5"/>
      <c r="U89" s="5"/>
      <c r="V89" s="5"/>
      <c r="W89" s="5"/>
      <c r="X89" s="5"/>
      <c r="Y89" s="6"/>
      <c r="Z89" s="5"/>
      <c r="AA89" s="5"/>
      <c r="AB89" s="5"/>
    </row>
    <row r="90" spans="7:28" ht="18.75" customHeight="1" x14ac:dyDescent="0.25">
      <c r="G90" s="5"/>
      <c r="H90" s="5"/>
      <c r="I90" s="5"/>
      <c r="J90" s="5"/>
      <c r="K90" s="44"/>
      <c r="L90" s="44"/>
      <c r="M90" s="45"/>
      <c r="N90" s="44"/>
      <c r="O90" s="44"/>
      <c r="P90" s="44"/>
      <c r="Q90" s="46"/>
      <c r="R90" s="5"/>
      <c r="S90" s="6"/>
      <c r="T90" s="5"/>
      <c r="U90" s="5"/>
      <c r="V90" s="5"/>
      <c r="W90" s="5"/>
      <c r="X90" s="5"/>
      <c r="Y90" s="6"/>
      <c r="Z90" s="5"/>
      <c r="AA90" s="5"/>
      <c r="AB90" s="5"/>
    </row>
    <row r="91" spans="7:28" ht="18.75" customHeight="1" x14ac:dyDescent="0.25">
      <c r="G91" s="5"/>
      <c r="H91" s="5"/>
      <c r="I91" s="5"/>
      <c r="J91" s="5"/>
      <c r="K91" s="44"/>
      <c r="L91" s="44"/>
      <c r="M91" s="45"/>
      <c r="N91" s="44"/>
      <c r="O91" s="44"/>
      <c r="P91" s="44"/>
      <c r="Q91" s="46"/>
      <c r="R91" s="5"/>
      <c r="S91" s="6"/>
      <c r="T91" s="5"/>
      <c r="U91" s="5"/>
      <c r="V91" s="5"/>
      <c r="W91" s="5"/>
      <c r="X91" s="5"/>
      <c r="Y91" s="6"/>
      <c r="Z91" s="5"/>
      <c r="AA91" s="5"/>
      <c r="AB91" s="5"/>
    </row>
    <row r="92" spans="7:28" ht="18.75" customHeight="1" x14ac:dyDescent="0.25">
      <c r="G92" s="5"/>
      <c r="H92" s="5"/>
      <c r="I92" s="5"/>
      <c r="J92" s="5"/>
      <c r="K92" s="44"/>
      <c r="L92" s="44"/>
      <c r="M92" s="45"/>
      <c r="N92" s="44"/>
      <c r="O92" s="44"/>
      <c r="P92" s="44"/>
      <c r="Q92" s="46"/>
      <c r="R92" s="5"/>
      <c r="S92" s="6"/>
      <c r="T92" s="5"/>
      <c r="U92" s="5"/>
      <c r="V92" s="5"/>
      <c r="W92" s="5"/>
      <c r="X92" s="5"/>
      <c r="Y92" s="6"/>
      <c r="Z92" s="5"/>
      <c r="AA92" s="5"/>
      <c r="AB92" s="5"/>
    </row>
    <row r="93" spans="7:28" ht="18.75" customHeight="1" x14ac:dyDescent="0.25">
      <c r="G93" s="5"/>
      <c r="H93" s="5"/>
      <c r="I93" s="5"/>
      <c r="J93" s="5"/>
      <c r="K93" s="44"/>
      <c r="L93" s="44"/>
      <c r="M93" s="45"/>
      <c r="N93" s="44"/>
      <c r="O93" s="44"/>
      <c r="P93" s="44"/>
      <c r="Q93" s="46"/>
      <c r="R93" s="5"/>
      <c r="S93" s="6"/>
      <c r="T93" s="5"/>
      <c r="U93" s="5"/>
      <c r="V93" s="5"/>
      <c r="W93" s="5"/>
      <c r="X93" s="5"/>
      <c r="Y93" s="6"/>
      <c r="Z93" s="5"/>
      <c r="AA93" s="5"/>
      <c r="AB93" s="5"/>
    </row>
    <row r="94" spans="7:28" ht="18.75" customHeight="1" x14ac:dyDescent="0.25">
      <c r="G94" s="5"/>
      <c r="H94" s="5"/>
      <c r="I94" s="5"/>
      <c r="J94" s="5"/>
      <c r="K94" s="44"/>
      <c r="L94" s="44"/>
      <c r="M94" s="45"/>
      <c r="N94" s="44"/>
      <c r="O94" s="44"/>
      <c r="P94" s="44"/>
      <c r="Q94" s="46"/>
      <c r="R94" s="5"/>
      <c r="S94" s="6"/>
      <c r="T94" s="5"/>
      <c r="U94" s="5"/>
      <c r="V94" s="5"/>
      <c r="W94" s="5"/>
      <c r="X94" s="5"/>
      <c r="Y94" s="6"/>
      <c r="Z94" s="5"/>
      <c r="AA94" s="5"/>
      <c r="AB94" s="5"/>
    </row>
    <row r="95" spans="7:28" ht="18.75" customHeight="1" x14ac:dyDescent="0.25">
      <c r="G95" s="5"/>
      <c r="H95" s="5"/>
      <c r="I95" s="5"/>
      <c r="J95" s="5"/>
      <c r="K95" s="44"/>
      <c r="L95" s="44"/>
      <c r="M95" s="45"/>
      <c r="N95" s="44"/>
      <c r="O95" s="44"/>
      <c r="P95" s="44"/>
      <c r="Q95" s="46"/>
      <c r="R95" s="5"/>
      <c r="S95" s="6"/>
      <c r="T95" s="5"/>
      <c r="U95" s="5"/>
      <c r="V95" s="5"/>
      <c r="W95" s="5"/>
      <c r="X95" s="5"/>
      <c r="Y95" s="6"/>
      <c r="Z95" s="5"/>
      <c r="AA95" s="5"/>
      <c r="AB95" s="5"/>
    </row>
    <row r="96" spans="7:28" ht="18.75" customHeight="1" x14ac:dyDescent="0.25">
      <c r="G96" s="5"/>
      <c r="H96" s="5"/>
      <c r="I96" s="5"/>
      <c r="J96" s="5"/>
      <c r="K96" s="44"/>
      <c r="L96" s="44"/>
      <c r="M96" s="45"/>
      <c r="N96" s="44"/>
      <c r="O96" s="44"/>
      <c r="P96" s="44"/>
      <c r="Q96" s="46"/>
      <c r="R96" s="5"/>
      <c r="S96" s="6"/>
      <c r="T96" s="5"/>
      <c r="U96" s="5"/>
      <c r="V96" s="5"/>
      <c r="W96" s="5"/>
      <c r="X96" s="5"/>
      <c r="Y96" s="6"/>
      <c r="Z96" s="5"/>
      <c r="AA96" s="5"/>
      <c r="AB96" s="5"/>
    </row>
    <row r="97" spans="7:28" ht="18.75" customHeight="1" x14ac:dyDescent="0.25">
      <c r="G97" s="5"/>
      <c r="H97" s="5"/>
      <c r="I97" s="5"/>
      <c r="J97" s="5"/>
      <c r="K97" s="44"/>
      <c r="L97" s="44"/>
      <c r="M97" s="45"/>
      <c r="N97" s="44"/>
      <c r="O97" s="44"/>
      <c r="P97" s="44"/>
      <c r="Q97" s="46"/>
      <c r="R97" s="5"/>
      <c r="S97" s="6"/>
      <c r="T97" s="5"/>
      <c r="U97" s="5"/>
      <c r="V97" s="5"/>
      <c r="W97" s="5"/>
      <c r="X97" s="5"/>
      <c r="Y97" s="6"/>
      <c r="Z97" s="5"/>
      <c r="AA97" s="5"/>
      <c r="AB97" s="5"/>
    </row>
    <row r="98" spans="7:28" ht="18.75" customHeight="1" x14ac:dyDescent="0.25">
      <c r="G98" s="5"/>
      <c r="H98" s="5"/>
      <c r="I98" s="5"/>
      <c r="J98" s="5"/>
      <c r="K98" s="44"/>
      <c r="L98" s="44"/>
      <c r="M98" s="45"/>
      <c r="N98" s="44"/>
      <c r="O98" s="44"/>
      <c r="P98" s="44"/>
      <c r="Q98" s="46"/>
      <c r="R98" s="5"/>
      <c r="S98" s="6"/>
      <c r="T98" s="5"/>
      <c r="U98" s="5"/>
      <c r="V98" s="5"/>
      <c r="W98" s="5"/>
      <c r="X98" s="5"/>
      <c r="Y98" s="6"/>
      <c r="Z98" s="5"/>
      <c r="AA98" s="5"/>
      <c r="AB98" s="5"/>
    </row>
    <row r="99" spans="7:28" ht="18.75" customHeight="1" x14ac:dyDescent="0.25">
      <c r="G99" s="5"/>
      <c r="H99" s="5"/>
      <c r="I99" s="5"/>
      <c r="J99" s="5"/>
      <c r="K99" s="44"/>
      <c r="L99" s="44"/>
      <c r="M99" s="45"/>
      <c r="N99" s="44"/>
      <c r="O99" s="44"/>
      <c r="P99" s="44"/>
      <c r="Q99" s="46"/>
      <c r="R99" s="5"/>
      <c r="S99" s="6"/>
      <c r="T99" s="5"/>
      <c r="U99" s="5"/>
      <c r="V99" s="5"/>
      <c r="W99" s="5"/>
      <c r="X99" s="5"/>
      <c r="Y99" s="6"/>
      <c r="Z99" s="5"/>
      <c r="AA99" s="5"/>
      <c r="AB99" s="5"/>
    </row>
    <row r="100" spans="7:28" ht="18.75" customHeight="1" x14ac:dyDescent="0.25">
      <c r="G100" s="5"/>
      <c r="H100" s="5"/>
      <c r="I100" s="5"/>
      <c r="J100" s="5"/>
      <c r="K100" s="44"/>
      <c r="L100" s="44"/>
      <c r="M100" s="45"/>
      <c r="N100" s="44"/>
      <c r="O100" s="44"/>
      <c r="P100" s="44"/>
      <c r="Q100" s="46"/>
      <c r="R100" s="5"/>
      <c r="S100" s="6"/>
      <c r="T100" s="5"/>
      <c r="U100" s="5"/>
      <c r="V100" s="5"/>
      <c r="W100" s="5"/>
      <c r="X100" s="5"/>
      <c r="Y100" s="6"/>
      <c r="Z100" s="5"/>
      <c r="AA100" s="5"/>
      <c r="AB100" s="5"/>
    </row>
    <row r="101" spans="7:28" ht="18.75" customHeight="1" x14ac:dyDescent="0.25">
      <c r="G101" s="5"/>
      <c r="H101" s="5"/>
      <c r="I101" s="5"/>
      <c r="J101" s="5"/>
      <c r="K101" s="44"/>
      <c r="L101" s="44"/>
      <c r="M101" s="45"/>
      <c r="N101" s="44"/>
      <c r="O101" s="44"/>
      <c r="P101" s="44"/>
      <c r="Q101" s="46"/>
      <c r="R101" s="5"/>
      <c r="S101" s="6"/>
      <c r="T101" s="5"/>
      <c r="U101" s="5"/>
      <c r="V101" s="5"/>
      <c r="W101" s="5"/>
      <c r="X101" s="5"/>
      <c r="Y101" s="6"/>
      <c r="Z101" s="5"/>
      <c r="AA101" s="5"/>
      <c r="AB101" s="5"/>
    </row>
    <row r="102" spans="7:28" ht="18.75" customHeight="1" x14ac:dyDescent="0.25">
      <c r="G102" s="5"/>
      <c r="H102" s="5"/>
      <c r="I102" s="5"/>
      <c r="J102" s="5"/>
      <c r="K102" s="44"/>
      <c r="L102" s="44"/>
      <c r="M102" s="45"/>
      <c r="N102" s="44"/>
      <c r="O102" s="44"/>
      <c r="P102" s="44"/>
      <c r="Q102" s="46"/>
      <c r="R102" s="5"/>
      <c r="S102" s="6"/>
      <c r="T102" s="5"/>
      <c r="U102" s="5"/>
      <c r="V102" s="5"/>
      <c r="W102" s="5"/>
      <c r="X102" s="5"/>
      <c r="Y102" s="6"/>
      <c r="Z102" s="5"/>
      <c r="AA102" s="5"/>
      <c r="AB102" s="5"/>
    </row>
    <row r="103" spans="7:28" ht="18.75" customHeight="1" x14ac:dyDescent="0.25">
      <c r="G103" s="5"/>
      <c r="H103" s="5"/>
      <c r="I103" s="5"/>
      <c r="J103" s="5"/>
      <c r="K103" s="44"/>
      <c r="L103" s="44"/>
      <c r="M103" s="45"/>
      <c r="N103" s="44"/>
      <c r="O103" s="44"/>
      <c r="P103" s="44"/>
      <c r="Q103" s="46"/>
      <c r="R103" s="5"/>
      <c r="S103" s="6"/>
      <c r="T103" s="5"/>
      <c r="U103" s="5"/>
      <c r="V103" s="5"/>
      <c r="W103" s="5"/>
      <c r="X103" s="5"/>
      <c r="Y103" s="6"/>
      <c r="Z103" s="5"/>
      <c r="AA103" s="5"/>
      <c r="AB103" s="5"/>
    </row>
    <row r="104" spans="7:28" ht="18.75" customHeight="1" x14ac:dyDescent="0.25">
      <c r="G104" s="5"/>
      <c r="H104" s="5"/>
      <c r="I104" s="5"/>
      <c r="J104" s="5"/>
      <c r="K104" s="44"/>
      <c r="L104" s="44"/>
      <c r="M104" s="45"/>
      <c r="N104" s="44"/>
      <c r="O104" s="44"/>
      <c r="P104" s="44"/>
      <c r="Q104" s="46"/>
      <c r="R104" s="5"/>
      <c r="S104" s="6"/>
      <c r="T104" s="5"/>
      <c r="U104" s="5"/>
      <c r="V104" s="5"/>
      <c r="W104" s="5"/>
      <c r="X104" s="5"/>
      <c r="Y104" s="6"/>
      <c r="Z104" s="5"/>
      <c r="AA104" s="5"/>
      <c r="AB104" s="5"/>
    </row>
    <row r="105" spans="7:28" ht="18.75" customHeight="1" x14ac:dyDescent="0.25">
      <c r="G105" s="5"/>
      <c r="H105" s="5"/>
      <c r="I105" s="5"/>
      <c r="J105" s="5"/>
      <c r="K105" s="44"/>
      <c r="L105" s="44"/>
      <c r="M105" s="45"/>
      <c r="N105" s="44"/>
      <c r="O105" s="44"/>
      <c r="P105" s="44"/>
      <c r="Q105" s="46"/>
      <c r="R105" s="5"/>
      <c r="S105" s="6"/>
      <c r="T105" s="5"/>
      <c r="U105" s="5"/>
      <c r="V105" s="5"/>
      <c r="W105" s="5"/>
      <c r="X105" s="5"/>
      <c r="Y105" s="6"/>
      <c r="Z105" s="5"/>
      <c r="AA105" s="5"/>
      <c r="AB105" s="5"/>
    </row>
    <row r="106" spans="7:28" ht="18.75" customHeight="1" x14ac:dyDescent="0.25">
      <c r="G106" s="5"/>
      <c r="H106" s="5"/>
      <c r="I106" s="5"/>
      <c r="J106" s="5"/>
      <c r="K106" s="44"/>
      <c r="L106" s="44"/>
      <c r="M106" s="45"/>
      <c r="N106" s="44"/>
      <c r="O106" s="44"/>
      <c r="P106" s="44"/>
      <c r="Q106" s="46"/>
      <c r="R106" s="5"/>
      <c r="S106" s="6"/>
      <c r="T106" s="5"/>
      <c r="U106" s="5"/>
      <c r="V106" s="5"/>
      <c r="W106" s="5"/>
      <c r="X106" s="5"/>
      <c r="Y106" s="6"/>
      <c r="Z106" s="5"/>
      <c r="AA106" s="5"/>
      <c r="AB106" s="5"/>
    </row>
    <row r="107" spans="7:28" ht="18.75" customHeight="1" x14ac:dyDescent="0.25">
      <c r="G107" s="5"/>
      <c r="H107" s="5"/>
      <c r="I107" s="5"/>
      <c r="J107" s="5"/>
      <c r="K107" s="44"/>
      <c r="L107" s="44"/>
      <c r="M107" s="45"/>
      <c r="N107" s="44"/>
      <c r="O107" s="44"/>
      <c r="P107" s="44"/>
      <c r="Q107" s="46"/>
      <c r="R107" s="5"/>
      <c r="S107" s="6"/>
      <c r="T107" s="5"/>
      <c r="U107" s="5"/>
      <c r="V107" s="5"/>
      <c r="W107" s="5"/>
      <c r="X107" s="5"/>
      <c r="Y107" s="6"/>
      <c r="Z107" s="5"/>
      <c r="AA107" s="5"/>
      <c r="AB107" s="5"/>
    </row>
    <row r="108" spans="7:28" ht="18.75" customHeight="1" x14ac:dyDescent="0.25">
      <c r="G108" s="5"/>
      <c r="H108" s="5"/>
      <c r="I108" s="5"/>
      <c r="J108" s="5"/>
      <c r="K108" s="44"/>
      <c r="L108" s="44"/>
      <c r="M108" s="45"/>
      <c r="N108" s="44"/>
      <c r="O108" s="44"/>
      <c r="P108" s="44"/>
      <c r="Q108" s="46"/>
      <c r="R108" s="5"/>
      <c r="S108" s="6"/>
      <c r="T108" s="5"/>
      <c r="U108" s="5"/>
      <c r="V108" s="5"/>
      <c r="W108" s="5"/>
      <c r="X108" s="5"/>
      <c r="Y108" s="6"/>
      <c r="Z108" s="5"/>
      <c r="AA108" s="5"/>
      <c r="AB108" s="5"/>
    </row>
    <row r="109" spans="7:28" ht="18.75" customHeight="1" x14ac:dyDescent="0.25">
      <c r="G109" s="5"/>
      <c r="H109" s="5"/>
      <c r="I109" s="5"/>
      <c r="J109" s="5"/>
      <c r="K109" s="44"/>
      <c r="L109" s="44"/>
      <c r="M109" s="45"/>
      <c r="N109" s="44"/>
      <c r="O109" s="44"/>
      <c r="P109" s="44"/>
      <c r="Q109" s="46"/>
      <c r="R109" s="5"/>
      <c r="S109" s="6"/>
      <c r="T109" s="5"/>
      <c r="U109" s="5"/>
      <c r="V109" s="5"/>
      <c r="W109" s="5"/>
      <c r="X109" s="5"/>
      <c r="Y109" s="6"/>
      <c r="Z109" s="5"/>
      <c r="AA109" s="5"/>
      <c r="AB109" s="5"/>
    </row>
    <row r="110" spans="7:28" ht="18.75" customHeight="1" x14ac:dyDescent="0.25">
      <c r="G110" s="5"/>
      <c r="H110" s="5"/>
      <c r="I110" s="5"/>
      <c r="J110" s="5"/>
      <c r="K110" s="44"/>
      <c r="L110" s="44"/>
      <c r="M110" s="45"/>
      <c r="N110" s="44"/>
      <c r="O110" s="44"/>
      <c r="P110" s="44"/>
      <c r="Q110" s="46"/>
      <c r="R110" s="5"/>
      <c r="S110" s="6"/>
      <c r="T110" s="5"/>
      <c r="U110" s="5"/>
      <c r="V110" s="5"/>
      <c r="W110" s="5"/>
      <c r="X110" s="5"/>
      <c r="Y110" s="6"/>
      <c r="Z110" s="5"/>
      <c r="AA110" s="5"/>
      <c r="AB110" s="5"/>
    </row>
    <row r="111" spans="7:28" ht="18.75" customHeight="1" x14ac:dyDescent="0.25">
      <c r="G111" s="5"/>
      <c r="H111" s="5"/>
      <c r="I111" s="5"/>
      <c r="J111" s="5"/>
      <c r="K111" s="44"/>
      <c r="L111" s="44"/>
      <c r="M111" s="45"/>
      <c r="N111" s="44"/>
      <c r="O111" s="44"/>
      <c r="P111" s="44"/>
      <c r="Q111" s="46"/>
      <c r="R111" s="5"/>
      <c r="S111" s="6"/>
      <c r="T111" s="5"/>
      <c r="U111" s="5"/>
      <c r="V111" s="5"/>
      <c r="W111" s="5"/>
      <c r="X111" s="5"/>
      <c r="Y111" s="6"/>
      <c r="Z111" s="5"/>
      <c r="AA111" s="5"/>
      <c r="AB111" s="5"/>
    </row>
    <row r="112" spans="7:28" ht="18.75" customHeight="1" x14ac:dyDescent="0.25">
      <c r="G112" s="5"/>
      <c r="H112" s="5"/>
      <c r="I112" s="5"/>
      <c r="J112" s="5"/>
      <c r="K112" s="44"/>
      <c r="L112" s="44"/>
      <c r="M112" s="45"/>
      <c r="N112" s="44"/>
      <c r="O112" s="44"/>
      <c r="P112" s="44"/>
      <c r="Q112" s="46"/>
      <c r="R112" s="5"/>
      <c r="S112" s="6"/>
      <c r="T112" s="5"/>
      <c r="U112" s="5"/>
      <c r="V112" s="5"/>
      <c r="W112" s="5"/>
      <c r="X112" s="5"/>
      <c r="Y112" s="6"/>
      <c r="Z112" s="5"/>
      <c r="AA112" s="5"/>
      <c r="AB112" s="5"/>
    </row>
    <row r="113" spans="7:28" ht="18.75" customHeight="1" x14ac:dyDescent="0.25">
      <c r="G113" s="5"/>
      <c r="H113" s="5"/>
      <c r="I113" s="5"/>
      <c r="J113" s="5"/>
      <c r="K113" s="44"/>
      <c r="L113" s="44"/>
      <c r="M113" s="45"/>
      <c r="N113" s="44"/>
      <c r="O113" s="44"/>
      <c r="P113" s="44"/>
      <c r="Q113" s="46"/>
      <c r="R113" s="5"/>
      <c r="S113" s="6"/>
      <c r="T113" s="5"/>
      <c r="U113" s="5"/>
      <c r="V113" s="5"/>
      <c r="W113" s="5"/>
      <c r="X113" s="5"/>
      <c r="Y113" s="6"/>
      <c r="Z113" s="5"/>
      <c r="AA113" s="5"/>
      <c r="AB113" s="5"/>
    </row>
    <row r="114" spans="7:28" ht="18.75" customHeight="1" x14ac:dyDescent="0.25">
      <c r="G114" s="5"/>
      <c r="H114" s="5"/>
      <c r="I114" s="5"/>
      <c r="J114" s="5"/>
      <c r="K114" s="44"/>
      <c r="L114" s="44"/>
      <c r="M114" s="45"/>
      <c r="N114" s="44"/>
      <c r="O114" s="44"/>
      <c r="P114" s="44"/>
      <c r="Q114" s="46"/>
      <c r="R114" s="5"/>
      <c r="S114" s="6"/>
      <c r="T114" s="5"/>
      <c r="U114" s="5"/>
      <c r="V114" s="5"/>
      <c r="W114" s="5"/>
      <c r="X114" s="5"/>
      <c r="Y114" s="6"/>
      <c r="Z114" s="5"/>
      <c r="AA114" s="5"/>
      <c r="AB114" s="5"/>
    </row>
    <row r="115" spans="7:28" ht="18.75" customHeight="1" x14ac:dyDescent="0.25">
      <c r="G115" s="5"/>
      <c r="H115" s="5"/>
      <c r="I115" s="5"/>
      <c r="J115" s="5"/>
      <c r="K115" s="44"/>
      <c r="L115" s="44"/>
      <c r="M115" s="45"/>
      <c r="N115" s="44"/>
      <c r="O115" s="44"/>
      <c r="P115" s="44"/>
      <c r="Q115" s="46"/>
      <c r="R115" s="5"/>
      <c r="S115" s="6"/>
      <c r="T115" s="5"/>
      <c r="U115" s="5"/>
      <c r="V115" s="5"/>
      <c r="W115" s="5"/>
      <c r="X115" s="5"/>
      <c r="Y115" s="6"/>
      <c r="Z115" s="5"/>
      <c r="AA115" s="5"/>
      <c r="AB115" s="5"/>
    </row>
    <row r="116" spans="7:28" ht="18.75" customHeight="1" x14ac:dyDescent="0.25">
      <c r="G116" s="5"/>
      <c r="H116" s="5"/>
      <c r="I116" s="5"/>
      <c r="J116" s="5"/>
      <c r="K116" s="44"/>
      <c r="L116" s="44"/>
      <c r="M116" s="45"/>
      <c r="N116" s="44"/>
      <c r="O116" s="44"/>
      <c r="P116" s="44"/>
      <c r="Q116" s="46"/>
      <c r="R116" s="5"/>
      <c r="S116" s="6"/>
      <c r="T116" s="5"/>
      <c r="U116" s="5"/>
      <c r="V116" s="5"/>
      <c r="W116" s="5"/>
      <c r="X116" s="5"/>
      <c r="Y116" s="6"/>
      <c r="Z116" s="5"/>
      <c r="AA116" s="5"/>
      <c r="AB116" s="5"/>
    </row>
    <row r="117" spans="7:28" ht="18.75" customHeight="1" x14ac:dyDescent="0.25">
      <c r="G117" s="5"/>
      <c r="H117" s="5"/>
      <c r="I117" s="5"/>
      <c r="J117" s="5"/>
      <c r="K117" s="44"/>
      <c r="L117" s="44"/>
      <c r="M117" s="45"/>
      <c r="N117" s="44"/>
      <c r="O117" s="44"/>
      <c r="P117" s="44"/>
      <c r="Q117" s="46"/>
      <c r="R117" s="5"/>
      <c r="S117" s="6"/>
      <c r="T117" s="5"/>
      <c r="U117" s="5"/>
      <c r="V117" s="5"/>
      <c r="W117" s="5"/>
      <c r="X117" s="5"/>
      <c r="Y117" s="6"/>
      <c r="Z117" s="5"/>
      <c r="AA117" s="5"/>
      <c r="AB117" s="5"/>
    </row>
    <row r="118" spans="7:28" ht="18.75" customHeight="1" x14ac:dyDescent="0.25">
      <c r="G118" s="5"/>
      <c r="H118" s="5"/>
      <c r="I118" s="5"/>
      <c r="J118" s="5"/>
      <c r="K118" s="44"/>
      <c r="L118" s="44"/>
      <c r="M118" s="45"/>
      <c r="N118" s="44"/>
      <c r="O118" s="44"/>
      <c r="P118" s="44"/>
      <c r="Q118" s="46"/>
      <c r="R118" s="5"/>
      <c r="S118" s="6"/>
      <c r="T118" s="5"/>
      <c r="U118" s="5"/>
      <c r="V118" s="5"/>
      <c r="W118" s="5"/>
      <c r="X118" s="5"/>
      <c r="Y118" s="6"/>
      <c r="Z118" s="5"/>
      <c r="AA118" s="5"/>
      <c r="AB118" s="5"/>
    </row>
    <row r="119" spans="7:28" ht="18.75" customHeight="1" x14ac:dyDescent="0.25">
      <c r="G119" s="5"/>
      <c r="H119" s="5"/>
      <c r="I119" s="5"/>
      <c r="J119" s="5"/>
      <c r="K119" s="44"/>
      <c r="L119" s="44"/>
      <c r="M119" s="45"/>
      <c r="N119" s="44"/>
      <c r="O119" s="44"/>
      <c r="P119" s="44"/>
      <c r="Q119" s="46"/>
      <c r="R119" s="5"/>
      <c r="S119" s="6"/>
      <c r="T119" s="5"/>
      <c r="U119" s="5"/>
      <c r="V119" s="5"/>
      <c r="W119" s="5"/>
      <c r="X119" s="5"/>
      <c r="Y119" s="6"/>
      <c r="Z119" s="5"/>
      <c r="AA119" s="5"/>
      <c r="AB119" s="5"/>
    </row>
    <row r="120" spans="7:28" ht="18.75" customHeight="1" x14ac:dyDescent="0.25">
      <c r="G120" s="5"/>
      <c r="H120" s="5"/>
      <c r="I120" s="5"/>
      <c r="J120" s="5"/>
      <c r="K120" s="44"/>
      <c r="L120" s="44"/>
      <c r="M120" s="45"/>
      <c r="N120" s="44"/>
      <c r="O120" s="44"/>
      <c r="P120" s="44"/>
      <c r="Q120" s="46"/>
      <c r="R120" s="5"/>
      <c r="S120" s="6"/>
      <c r="T120" s="5"/>
      <c r="U120" s="5"/>
      <c r="V120" s="5"/>
      <c r="W120" s="5"/>
      <c r="X120" s="5"/>
      <c r="Y120" s="6"/>
      <c r="Z120" s="5"/>
      <c r="AA120" s="5"/>
      <c r="AB120" s="5"/>
    </row>
    <row r="121" spans="7:28" ht="18.75" customHeight="1" x14ac:dyDescent="0.25">
      <c r="G121" s="5"/>
      <c r="H121" s="5"/>
      <c r="I121" s="5"/>
      <c r="J121" s="5"/>
      <c r="K121" s="44"/>
      <c r="L121" s="44"/>
      <c r="M121" s="45"/>
      <c r="N121" s="44"/>
      <c r="O121" s="44"/>
      <c r="P121" s="44"/>
      <c r="Q121" s="46"/>
      <c r="R121" s="5"/>
      <c r="S121" s="6"/>
      <c r="T121" s="5"/>
      <c r="U121" s="5"/>
      <c r="V121" s="5"/>
      <c r="W121" s="5"/>
      <c r="X121" s="5"/>
      <c r="Y121" s="6"/>
      <c r="Z121" s="5"/>
      <c r="AA121" s="5"/>
      <c r="AB121" s="5"/>
    </row>
    <row r="122" spans="7:28" ht="18.75" customHeight="1" x14ac:dyDescent="0.25">
      <c r="G122" s="5"/>
      <c r="H122" s="5"/>
      <c r="I122" s="5"/>
      <c r="J122" s="5"/>
      <c r="K122" s="44"/>
      <c r="L122" s="44"/>
      <c r="M122" s="45"/>
      <c r="N122" s="44"/>
      <c r="O122" s="44"/>
      <c r="P122" s="44"/>
      <c r="Q122" s="46"/>
      <c r="R122" s="5"/>
      <c r="S122" s="6"/>
      <c r="T122" s="5"/>
      <c r="U122" s="5"/>
      <c r="V122" s="5"/>
      <c r="W122" s="5"/>
      <c r="X122" s="5"/>
      <c r="Y122" s="6"/>
      <c r="Z122" s="5"/>
      <c r="AA122" s="5"/>
      <c r="AB122" s="5"/>
    </row>
    <row r="123" spans="7:28" ht="18.75" customHeight="1" x14ac:dyDescent="0.25">
      <c r="G123" s="5"/>
      <c r="H123" s="5"/>
      <c r="I123" s="5"/>
      <c r="J123" s="5"/>
      <c r="K123" s="44"/>
      <c r="L123" s="44"/>
      <c r="M123" s="45"/>
      <c r="N123" s="44"/>
      <c r="O123" s="44"/>
      <c r="P123" s="44"/>
      <c r="Q123" s="46"/>
      <c r="R123" s="5"/>
      <c r="S123" s="6"/>
      <c r="T123" s="5"/>
      <c r="U123" s="5"/>
      <c r="V123" s="5"/>
      <c r="W123" s="5"/>
      <c r="X123" s="5"/>
      <c r="Y123" s="6"/>
      <c r="Z123" s="5"/>
      <c r="AA123" s="5"/>
      <c r="AB123" s="5"/>
    </row>
    <row r="124" spans="7:28" ht="18.75" customHeight="1" x14ac:dyDescent="0.25">
      <c r="G124" s="5"/>
      <c r="H124" s="5"/>
      <c r="I124" s="5"/>
      <c r="J124" s="5"/>
      <c r="K124" s="44"/>
      <c r="L124" s="44"/>
      <c r="M124" s="45"/>
      <c r="N124" s="44"/>
      <c r="O124" s="44"/>
      <c r="P124" s="44"/>
      <c r="Q124" s="46"/>
      <c r="R124" s="5"/>
      <c r="S124" s="6"/>
      <c r="T124" s="5"/>
      <c r="U124" s="5"/>
      <c r="V124" s="5"/>
      <c r="W124" s="5"/>
      <c r="X124" s="5"/>
      <c r="Y124" s="6"/>
      <c r="Z124" s="5"/>
      <c r="AA124" s="5"/>
      <c r="AB124" s="5"/>
    </row>
    <row r="125" spans="7:28" ht="18.75" customHeight="1" x14ac:dyDescent="0.25">
      <c r="G125" s="5"/>
      <c r="H125" s="5"/>
      <c r="I125" s="5"/>
      <c r="J125" s="5"/>
      <c r="K125" s="44"/>
      <c r="L125" s="44"/>
      <c r="M125" s="45"/>
      <c r="N125" s="44"/>
      <c r="O125" s="44"/>
      <c r="P125" s="44"/>
      <c r="Q125" s="46"/>
      <c r="R125" s="5"/>
      <c r="S125" s="6"/>
      <c r="T125" s="5"/>
      <c r="U125" s="5"/>
      <c r="V125" s="5"/>
      <c r="W125" s="5"/>
      <c r="X125" s="5"/>
      <c r="Y125" s="6"/>
      <c r="Z125" s="5"/>
      <c r="AA125" s="5"/>
      <c r="AB125" s="5"/>
    </row>
    <row r="126" spans="7:28" ht="18.75" customHeight="1" x14ac:dyDescent="0.25">
      <c r="G126" s="5"/>
      <c r="H126" s="5"/>
      <c r="I126" s="5"/>
      <c r="J126" s="5"/>
      <c r="K126" s="44"/>
      <c r="L126" s="44"/>
      <c r="M126" s="45"/>
      <c r="N126" s="44"/>
      <c r="O126" s="44"/>
      <c r="P126" s="44"/>
      <c r="Q126" s="46"/>
      <c r="R126" s="5"/>
      <c r="S126" s="6"/>
      <c r="T126" s="5"/>
      <c r="U126" s="5"/>
      <c r="V126" s="5"/>
      <c r="W126" s="5"/>
      <c r="X126" s="5"/>
      <c r="Y126" s="6"/>
      <c r="Z126" s="5"/>
      <c r="AA126" s="5"/>
      <c r="AB126" s="5"/>
    </row>
    <row r="127" spans="7:28" ht="18.75" customHeight="1" x14ac:dyDescent="0.25">
      <c r="G127" s="5"/>
      <c r="H127" s="5"/>
      <c r="I127" s="5"/>
      <c r="J127" s="5"/>
      <c r="K127" s="44"/>
      <c r="L127" s="44"/>
      <c r="M127" s="45"/>
      <c r="N127" s="44"/>
      <c r="O127" s="44"/>
      <c r="P127" s="44"/>
      <c r="Q127" s="46"/>
      <c r="R127" s="5"/>
      <c r="S127" s="6"/>
      <c r="T127" s="5"/>
      <c r="U127" s="5"/>
      <c r="V127" s="5"/>
      <c r="W127" s="5"/>
      <c r="X127" s="5"/>
      <c r="Y127" s="6"/>
      <c r="Z127" s="5"/>
      <c r="AA127" s="5"/>
      <c r="AB127" s="5"/>
    </row>
    <row r="128" spans="7:28" ht="18.75" customHeight="1" x14ac:dyDescent="0.25">
      <c r="G128" s="5"/>
      <c r="H128" s="5"/>
      <c r="I128" s="5"/>
      <c r="J128" s="5"/>
      <c r="K128" s="44"/>
      <c r="L128" s="44"/>
      <c r="M128" s="45"/>
      <c r="N128" s="44"/>
      <c r="O128" s="44"/>
      <c r="P128" s="44"/>
      <c r="Q128" s="46"/>
      <c r="R128" s="5"/>
      <c r="S128" s="6"/>
      <c r="T128" s="5"/>
      <c r="U128" s="5"/>
      <c r="V128" s="5"/>
      <c r="W128" s="5"/>
      <c r="X128" s="5"/>
      <c r="Y128" s="6"/>
      <c r="Z128" s="5"/>
      <c r="AA128" s="5"/>
      <c r="AB128" s="5"/>
    </row>
    <row r="129" spans="7:28" ht="18.75" customHeight="1" x14ac:dyDescent="0.25">
      <c r="G129" s="5"/>
      <c r="H129" s="5"/>
      <c r="I129" s="5"/>
      <c r="J129" s="5"/>
      <c r="K129" s="44"/>
      <c r="L129" s="44"/>
      <c r="M129" s="45"/>
      <c r="N129" s="44"/>
      <c r="O129" s="44"/>
      <c r="P129" s="44"/>
      <c r="Q129" s="46"/>
      <c r="R129" s="5"/>
      <c r="S129" s="6"/>
      <c r="T129" s="5"/>
      <c r="U129" s="5"/>
      <c r="V129" s="5"/>
      <c r="W129" s="5"/>
      <c r="X129" s="5"/>
      <c r="Y129" s="6"/>
      <c r="Z129" s="5"/>
      <c r="AA129" s="5"/>
      <c r="AB129" s="5"/>
    </row>
    <row r="130" spans="7:28" ht="18.75" customHeight="1" x14ac:dyDescent="0.25">
      <c r="G130" s="5"/>
      <c r="H130" s="5"/>
      <c r="I130" s="5"/>
      <c r="J130" s="5"/>
      <c r="K130" s="44"/>
      <c r="L130" s="44"/>
      <c r="M130" s="45"/>
      <c r="N130" s="44"/>
      <c r="O130" s="44"/>
      <c r="P130" s="44"/>
      <c r="Q130" s="46"/>
      <c r="R130" s="5"/>
      <c r="S130" s="6"/>
      <c r="T130" s="5"/>
      <c r="U130" s="5"/>
      <c r="V130" s="5"/>
      <c r="W130" s="5"/>
      <c r="X130" s="5"/>
      <c r="Y130" s="6"/>
      <c r="Z130" s="5"/>
      <c r="AA130" s="5"/>
      <c r="AB130" s="5"/>
    </row>
    <row r="131" spans="7:28" ht="18.75" customHeight="1" x14ac:dyDescent="0.25">
      <c r="G131" s="5"/>
      <c r="H131" s="5"/>
      <c r="I131" s="5"/>
      <c r="J131" s="5"/>
      <c r="K131" s="44"/>
      <c r="L131" s="44"/>
      <c r="M131" s="45"/>
      <c r="N131" s="44"/>
      <c r="O131" s="44"/>
      <c r="P131" s="44"/>
      <c r="Q131" s="46"/>
      <c r="R131" s="5"/>
      <c r="S131" s="6"/>
      <c r="T131" s="5"/>
      <c r="U131" s="5"/>
      <c r="V131" s="5"/>
      <c r="W131" s="5"/>
      <c r="X131" s="5"/>
      <c r="Y131" s="6"/>
      <c r="Z131" s="5"/>
      <c r="AA131" s="5"/>
      <c r="AB131" s="5"/>
    </row>
    <row r="132" spans="7:28" ht="18.75" customHeight="1" x14ac:dyDescent="0.25">
      <c r="G132" s="5"/>
      <c r="H132" s="5"/>
      <c r="I132" s="5"/>
      <c r="J132" s="5"/>
      <c r="K132" s="44"/>
      <c r="L132" s="44"/>
      <c r="M132" s="45"/>
      <c r="N132" s="44"/>
      <c r="O132" s="44"/>
      <c r="P132" s="44"/>
      <c r="Q132" s="46"/>
      <c r="R132" s="5"/>
      <c r="S132" s="6"/>
      <c r="T132" s="5"/>
      <c r="U132" s="5"/>
      <c r="V132" s="5"/>
      <c r="W132" s="5"/>
      <c r="X132" s="5"/>
      <c r="Y132" s="6"/>
      <c r="Z132" s="5"/>
      <c r="AA132" s="5"/>
      <c r="AB132" s="5"/>
    </row>
    <row r="133" spans="7:28" ht="18.75" customHeight="1" x14ac:dyDescent="0.25">
      <c r="G133" s="5"/>
      <c r="H133" s="5"/>
      <c r="I133" s="5"/>
      <c r="J133" s="5"/>
      <c r="K133" s="44"/>
      <c r="L133" s="44"/>
      <c r="M133" s="45"/>
      <c r="N133" s="44"/>
      <c r="O133" s="44"/>
      <c r="P133" s="44"/>
      <c r="Q133" s="46"/>
      <c r="R133" s="5"/>
      <c r="S133" s="6"/>
      <c r="T133" s="5"/>
      <c r="U133" s="5"/>
      <c r="V133" s="5"/>
      <c r="W133" s="5"/>
      <c r="X133" s="5"/>
      <c r="Y133" s="6"/>
      <c r="Z133" s="5"/>
      <c r="AA133" s="5"/>
      <c r="AB133" s="5"/>
    </row>
    <row r="134" spans="7:28" ht="18.75" customHeight="1" x14ac:dyDescent="0.25">
      <c r="G134" s="5"/>
      <c r="H134" s="5"/>
      <c r="I134" s="5"/>
      <c r="J134" s="5"/>
      <c r="K134" s="44"/>
      <c r="L134" s="44"/>
      <c r="M134" s="45"/>
      <c r="N134" s="44"/>
      <c r="O134" s="44"/>
      <c r="P134" s="44"/>
      <c r="Q134" s="46"/>
      <c r="R134" s="5"/>
      <c r="S134" s="6"/>
      <c r="T134" s="5"/>
      <c r="U134" s="5"/>
      <c r="V134" s="5"/>
      <c r="W134" s="5"/>
      <c r="X134" s="5"/>
      <c r="Y134" s="6"/>
      <c r="Z134" s="5"/>
      <c r="AA134" s="5"/>
      <c r="AB134" s="5"/>
    </row>
    <row r="135" spans="7:28" ht="18.75" customHeight="1" x14ac:dyDescent="0.25">
      <c r="G135" s="5"/>
      <c r="H135" s="5"/>
      <c r="I135" s="5"/>
      <c r="J135" s="5"/>
      <c r="K135" s="44"/>
      <c r="L135" s="44"/>
      <c r="M135" s="45"/>
      <c r="N135" s="44"/>
      <c r="O135" s="44"/>
      <c r="P135" s="44"/>
      <c r="Q135" s="46"/>
      <c r="R135" s="5"/>
      <c r="S135" s="6"/>
      <c r="T135" s="5"/>
      <c r="U135" s="5"/>
      <c r="V135" s="5"/>
      <c r="W135" s="5"/>
      <c r="X135" s="5"/>
      <c r="Y135" s="6"/>
      <c r="Z135" s="5"/>
      <c r="AA135" s="5"/>
      <c r="AB135" s="5"/>
    </row>
    <row r="136" spans="7:28" ht="18.75" customHeight="1" x14ac:dyDescent="0.25">
      <c r="G136" s="5"/>
      <c r="H136" s="5"/>
      <c r="I136" s="5"/>
      <c r="J136" s="5"/>
      <c r="K136" s="44"/>
      <c r="L136" s="44"/>
      <c r="M136" s="45"/>
      <c r="N136" s="44"/>
      <c r="O136" s="44"/>
      <c r="P136" s="44"/>
      <c r="Q136" s="46"/>
      <c r="R136" s="5"/>
      <c r="S136" s="6"/>
      <c r="T136" s="5"/>
      <c r="U136" s="5"/>
      <c r="V136" s="5"/>
      <c r="W136" s="5"/>
      <c r="X136" s="5"/>
      <c r="Y136" s="6"/>
      <c r="Z136" s="5"/>
      <c r="AA136" s="5"/>
      <c r="AB136" s="5"/>
    </row>
    <row r="137" spans="7:28" ht="18.75" customHeight="1" x14ac:dyDescent="0.25">
      <c r="G137" s="5"/>
      <c r="H137" s="5"/>
      <c r="I137" s="5"/>
      <c r="J137" s="5"/>
      <c r="K137" s="44"/>
      <c r="L137" s="44"/>
      <c r="M137" s="45"/>
      <c r="N137" s="44"/>
      <c r="O137" s="44"/>
      <c r="P137" s="44"/>
      <c r="Q137" s="46"/>
      <c r="R137" s="5"/>
      <c r="S137" s="6"/>
      <c r="T137" s="5"/>
      <c r="U137" s="5"/>
      <c r="V137" s="5"/>
      <c r="W137" s="5"/>
      <c r="X137" s="5"/>
      <c r="Y137" s="6"/>
      <c r="Z137" s="5"/>
      <c r="AA137" s="5"/>
      <c r="AB137" s="5"/>
    </row>
    <row r="138" spans="7:28" ht="18.75" customHeight="1" x14ac:dyDescent="0.25">
      <c r="G138" s="5"/>
      <c r="H138" s="5"/>
      <c r="I138" s="5"/>
      <c r="J138" s="5"/>
      <c r="K138" s="44"/>
      <c r="L138" s="44"/>
      <c r="M138" s="45"/>
      <c r="N138" s="44"/>
      <c r="O138" s="44"/>
      <c r="P138" s="44"/>
      <c r="Q138" s="46"/>
      <c r="R138" s="5"/>
      <c r="S138" s="6"/>
      <c r="T138" s="5"/>
      <c r="U138" s="5"/>
      <c r="V138" s="5"/>
      <c r="W138" s="5"/>
      <c r="X138" s="5"/>
      <c r="Y138" s="6"/>
      <c r="Z138" s="5"/>
      <c r="AA138" s="5"/>
      <c r="AB138" s="5"/>
    </row>
    <row r="139" spans="7:28" ht="18.75" customHeight="1" x14ac:dyDescent="0.25">
      <c r="G139" s="5"/>
      <c r="H139" s="5"/>
      <c r="I139" s="5"/>
      <c r="J139" s="5"/>
      <c r="K139" s="44"/>
      <c r="L139" s="44"/>
      <c r="M139" s="45"/>
      <c r="N139" s="44"/>
      <c r="O139" s="44"/>
      <c r="P139" s="44"/>
      <c r="Q139" s="46"/>
      <c r="R139" s="5"/>
      <c r="S139" s="6"/>
      <c r="T139" s="5"/>
      <c r="U139" s="5"/>
      <c r="V139" s="5"/>
      <c r="W139" s="5"/>
      <c r="X139" s="5"/>
      <c r="Y139" s="6"/>
      <c r="Z139" s="5"/>
      <c r="AA139" s="5"/>
      <c r="AB139" s="5"/>
    </row>
    <row r="140" spans="7:28" ht="18.75" customHeight="1" x14ac:dyDescent="0.25">
      <c r="G140" s="5"/>
      <c r="H140" s="5"/>
      <c r="I140" s="5"/>
      <c r="J140" s="5"/>
      <c r="K140" s="44"/>
      <c r="L140" s="44"/>
      <c r="M140" s="45"/>
      <c r="N140" s="44"/>
      <c r="O140" s="44"/>
      <c r="P140" s="44"/>
      <c r="Q140" s="46"/>
      <c r="R140" s="5"/>
      <c r="S140" s="6"/>
      <c r="T140" s="5"/>
      <c r="U140" s="5"/>
      <c r="V140" s="5"/>
      <c r="W140" s="5"/>
      <c r="X140" s="5"/>
      <c r="Y140" s="6"/>
      <c r="Z140" s="5"/>
      <c r="AA140" s="5"/>
      <c r="AB140" s="5"/>
    </row>
    <row r="141" spans="7:28" ht="18.75" customHeight="1" x14ac:dyDescent="0.25">
      <c r="G141" s="5"/>
      <c r="H141" s="5"/>
      <c r="I141" s="5"/>
      <c r="J141" s="5"/>
      <c r="K141" s="44"/>
      <c r="L141" s="44"/>
      <c r="M141" s="45"/>
      <c r="N141" s="44"/>
      <c r="O141" s="44"/>
      <c r="P141" s="44"/>
      <c r="Q141" s="46"/>
      <c r="R141" s="5"/>
      <c r="S141" s="6"/>
      <c r="T141" s="5"/>
      <c r="U141" s="5"/>
      <c r="V141" s="5"/>
      <c r="W141" s="5"/>
      <c r="X141" s="5"/>
      <c r="Y141" s="6"/>
      <c r="Z141" s="5"/>
      <c r="AA141" s="5"/>
      <c r="AB141" s="5"/>
    </row>
    <row r="142" spans="7:28" ht="18.75" customHeight="1" x14ac:dyDescent="0.25">
      <c r="G142" s="5"/>
      <c r="H142" s="5"/>
      <c r="I142" s="5"/>
      <c r="J142" s="5"/>
      <c r="K142" s="44"/>
      <c r="L142" s="44"/>
      <c r="M142" s="45"/>
      <c r="N142" s="44"/>
      <c r="O142" s="44"/>
      <c r="P142" s="44"/>
      <c r="Q142" s="46"/>
      <c r="R142" s="5"/>
      <c r="S142" s="6"/>
      <c r="T142" s="5"/>
      <c r="U142" s="5"/>
      <c r="V142" s="5"/>
      <c r="W142" s="5"/>
      <c r="X142" s="5"/>
      <c r="Y142" s="6"/>
      <c r="Z142" s="5"/>
      <c r="AA142" s="5"/>
      <c r="AB142" s="5"/>
    </row>
    <row r="143" spans="7:28" ht="18.75" customHeight="1" x14ac:dyDescent="0.25">
      <c r="G143" s="5"/>
      <c r="H143" s="5"/>
      <c r="I143" s="5"/>
      <c r="J143" s="5"/>
      <c r="K143" s="44"/>
      <c r="L143" s="44"/>
      <c r="M143" s="45"/>
      <c r="N143" s="44"/>
      <c r="O143" s="44"/>
      <c r="P143" s="44"/>
      <c r="Q143" s="46"/>
      <c r="R143" s="5"/>
      <c r="S143" s="6"/>
      <c r="T143" s="5"/>
      <c r="U143" s="5"/>
      <c r="V143" s="5"/>
      <c r="W143" s="5"/>
      <c r="X143" s="5"/>
      <c r="Y143" s="6"/>
      <c r="Z143" s="5"/>
      <c r="AA143" s="5"/>
      <c r="AB143" s="5"/>
    </row>
    <row r="144" spans="7:28" ht="18.75" customHeight="1" x14ac:dyDescent="0.25">
      <c r="G144" s="5"/>
      <c r="H144" s="5"/>
      <c r="I144" s="5"/>
      <c r="J144" s="5"/>
      <c r="K144" s="44"/>
      <c r="L144" s="44"/>
      <c r="M144" s="45"/>
      <c r="N144" s="44"/>
      <c r="O144" s="44"/>
      <c r="P144" s="44"/>
      <c r="Q144" s="46"/>
      <c r="R144" s="5"/>
      <c r="S144" s="6"/>
      <c r="T144" s="5"/>
      <c r="U144" s="5"/>
      <c r="V144" s="5"/>
      <c r="W144" s="5"/>
      <c r="X144" s="5"/>
      <c r="Y144" s="6"/>
      <c r="Z144" s="5"/>
      <c r="AA144" s="5"/>
      <c r="AB144" s="5"/>
    </row>
    <row r="145" spans="7:28" ht="18.75" customHeight="1" x14ac:dyDescent="0.25">
      <c r="G145" s="5"/>
      <c r="H145" s="5"/>
      <c r="I145" s="5"/>
      <c r="J145" s="5"/>
      <c r="K145" s="44"/>
      <c r="L145" s="44"/>
      <c r="M145" s="45"/>
      <c r="N145" s="44"/>
      <c r="O145" s="44"/>
      <c r="P145" s="44"/>
      <c r="Q145" s="46"/>
      <c r="R145" s="5"/>
      <c r="S145" s="6"/>
      <c r="T145" s="5"/>
      <c r="U145" s="5"/>
      <c r="V145" s="5"/>
      <c r="W145" s="5"/>
      <c r="X145" s="5"/>
      <c r="Y145" s="6"/>
      <c r="Z145" s="5"/>
      <c r="AA145" s="5"/>
      <c r="AB145" s="5"/>
    </row>
    <row r="146" spans="7:28" ht="18.75" customHeight="1" x14ac:dyDescent="0.25">
      <c r="G146" s="5"/>
      <c r="H146" s="5"/>
      <c r="I146" s="5"/>
      <c r="J146" s="5"/>
      <c r="K146" s="44"/>
      <c r="L146" s="44"/>
      <c r="M146" s="45"/>
      <c r="N146" s="44"/>
      <c r="O146" s="44"/>
      <c r="P146" s="44"/>
      <c r="Q146" s="46"/>
      <c r="R146" s="5"/>
      <c r="S146" s="6"/>
      <c r="T146" s="5"/>
      <c r="U146" s="5"/>
      <c r="V146" s="5"/>
      <c r="W146" s="5"/>
      <c r="X146" s="5"/>
      <c r="Y146" s="6"/>
      <c r="Z146" s="5"/>
      <c r="AA146" s="5"/>
      <c r="AB146" s="5"/>
    </row>
    <row r="147" spans="7:28" ht="18.75" customHeight="1" x14ac:dyDescent="0.25">
      <c r="G147" s="5"/>
      <c r="H147" s="5"/>
      <c r="I147" s="5"/>
      <c r="J147" s="5"/>
      <c r="K147" s="44"/>
      <c r="L147" s="44"/>
      <c r="M147" s="45"/>
      <c r="N147" s="44"/>
      <c r="O147" s="44"/>
      <c r="P147" s="44"/>
      <c r="Q147" s="46"/>
      <c r="R147" s="5"/>
      <c r="S147" s="6"/>
      <c r="T147" s="5"/>
      <c r="U147" s="5"/>
      <c r="V147" s="5"/>
      <c r="W147" s="5"/>
      <c r="X147" s="5"/>
      <c r="Y147" s="6"/>
      <c r="Z147" s="5"/>
      <c r="AA147" s="5"/>
      <c r="AB147" s="5"/>
    </row>
    <row r="148" spans="7:28" ht="18.75" customHeight="1" x14ac:dyDescent="0.25">
      <c r="G148" s="5"/>
      <c r="H148" s="5"/>
      <c r="I148" s="5"/>
      <c r="J148" s="5"/>
      <c r="K148" s="44"/>
      <c r="L148" s="44"/>
      <c r="M148" s="45"/>
      <c r="N148" s="44"/>
      <c r="O148" s="44"/>
      <c r="P148" s="44"/>
      <c r="Q148" s="46"/>
      <c r="R148" s="5"/>
      <c r="S148" s="6"/>
      <c r="T148" s="5"/>
      <c r="U148" s="5"/>
      <c r="V148" s="5"/>
      <c r="W148" s="5"/>
      <c r="X148" s="5"/>
      <c r="Y148" s="6"/>
      <c r="Z148" s="5"/>
      <c r="AA148" s="5"/>
      <c r="AB148" s="5"/>
    </row>
    <row r="149" spans="7:28" ht="18.75" customHeight="1" x14ac:dyDescent="0.25">
      <c r="G149" s="5"/>
      <c r="H149" s="5"/>
      <c r="I149" s="5"/>
      <c r="J149" s="5"/>
      <c r="K149" s="44"/>
      <c r="L149" s="44"/>
      <c r="M149" s="45"/>
      <c r="N149" s="44"/>
      <c r="O149" s="44"/>
      <c r="P149" s="44"/>
      <c r="Q149" s="46"/>
      <c r="R149" s="5"/>
      <c r="S149" s="6"/>
      <c r="T149" s="5"/>
      <c r="U149" s="5"/>
      <c r="V149" s="5"/>
      <c r="W149" s="5"/>
      <c r="X149" s="5"/>
      <c r="Y149" s="6"/>
      <c r="Z149" s="5"/>
      <c r="AA149" s="5"/>
      <c r="AB149" s="5"/>
    </row>
    <row r="150" spans="7:28" ht="18.75" customHeight="1" x14ac:dyDescent="0.25">
      <c r="G150" s="5"/>
      <c r="H150" s="5"/>
      <c r="I150" s="5"/>
      <c r="J150" s="5"/>
      <c r="K150" s="44"/>
      <c r="L150" s="44"/>
      <c r="M150" s="45"/>
      <c r="N150" s="44"/>
      <c r="O150" s="44"/>
      <c r="P150" s="44"/>
      <c r="Q150" s="46"/>
      <c r="R150" s="5"/>
      <c r="S150" s="6"/>
      <c r="T150" s="5"/>
      <c r="U150" s="5"/>
      <c r="V150" s="5"/>
      <c r="W150" s="5"/>
      <c r="X150" s="5"/>
      <c r="Y150" s="6"/>
      <c r="Z150" s="5"/>
      <c r="AA150" s="5"/>
      <c r="AB150" s="5"/>
    </row>
    <row r="151" spans="7:28" ht="18.75" customHeight="1" x14ac:dyDescent="0.25">
      <c r="G151" s="5"/>
      <c r="H151" s="5"/>
      <c r="I151" s="5"/>
      <c r="J151" s="5"/>
      <c r="K151" s="44"/>
      <c r="L151" s="44"/>
      <c r="M151" s="45"/>
      <c r="N151" s="44"/>
      <c r="O151" s="44"/>
      <c r="P151" s="44"/>
      <c r="Q151" s="46"/>
      <c r="R151" s="5"/>
      <c r="S151" s="6"/>
      <c r="T151" s="5"/>
      <c r="U151" s="5"/>
      <c r="V151" s="5"/>
      <c r="W151" s="5"/>
      <c r="X151" s="5"/>
      <c r="Y151" s="6"/>
      <c r="Z151" s="5"/>
      <c r="AA151" s="5"/>
      <c r="AB151" s="5"/>
    </row>
    <row r="152" spans="7:28" ht="18.75" customHeight="1" x14ac:dyDescent="0.25">
      <c r="G152" s="5"/>
      <c r="H152" s="5"/>
      <c r="I152" s="5"/>
      <c r="J152" s="5"/>
      <c r="K152" s="44"/>
      <c r="L152" s="44"/>
      <c r="M152" s="45"/>
      <c r="N152" s="44"/>
      <c r="O152" s="44"/>
      <c r="P152" s="44"/>
      <c r="Q152" s="46"/>
      <c r="R152" s="5"/>
      <c r="S152" s="6"/>
      <c r="T152" s="5"/>
      <c r="U152" s="5"/>
      <c r="V152" s="5"/>
      <c r="W152" s="5"/>
      <c r="X152" s="5"/>
      <c r="Y152" s="6"/>
      <c r="Z152" s="5"/>
      <c r="AA152" s="5"/>
      <c r="AB152" s="5"/>
    </row>
    <row r="153" spans="7:28" ht="18.75" customHeight="1" x14ac:dyDescent="0.25">
      <c r="G153" s="5"/>
      <c r="H153" s="5"/>
      <c r="I153" s="5"/>
      <c r="J153" s="5"/>
      <c r="K153" s="44"/>
      <c r="L153" s="44"/>
      <c r="M153" s="45"/>
      <c r="N153" s="44"/>
      <c r="O153" s="44"/>
      <c r="P153" s="44"/>
      <c r="Q153" s="46"/>
      <c r="R153" s="5"/>
      <c r="S153" s="6"/>
      <c r="T153" s="5"/>
      <c r="U153" s="5"/>
      <c r="V153" s="5"/>
      <c r="W153" s="5"/>
      <c r="X153" s="5"/>
      <c r="Y153" s="6"/>
      <c r="Z153" s="5"/>
      <c r="AA153" s="5"/>
      <c r="AB153" s="5"/>
    </row>
    <row r="154" spans="7:28" ht="18.75" customHeight="1" x14ac:dyDescent="0.25">
      <c r="G154" s="5"/>
      <c r="H154" s="5"/>
      <c r="I154" s="5"/>
      <c r="J154" s="5"/>
      <c r="K154" s="44"/>
      <c r="L154" s="44"/>
      <c r="M154" s="45"/>
      <c r="N154" s="44"/>
      <c r="O154" s="44"/>
      <c r="P154" s="44"/>
      <c r="Q154" s="46"/>
      <c r="R154" s="5"/>
      <c r="S154" s="6"/>
      <c r="T154" s="5"/>
      <c r="U154" s="5"/>
      <c r="V154" s="5"/>
      <c r="W154" s="5"/>
      <c r="X154" s="5"/>
      <c r="Y154" s="6"/>
      <c r="Z154" s="5"/>
      <c r="AA154" s="5"/>
      <c r="AB154" s="5"/>
    </row>
    <row r="155" spans="7:28" ht="18.75" customHeight="1" x14ac:dyDescent="0.25">
      <c r="G155" s="5"/>
      <c r="H155" s="5"/>
      <c r="I155" s="5"/>
      <c r="J155" s="5"/>
      <c r="K155" s="44"/>
      <c r="L155" s="44"/>
      <c r="M155" s="45"/>
      <c r="N155" s="44"/>
      <c r="O155" s="44"/>
      <c r="P155" s="44"/>
      <c r="Q155" s="46"/>
      <c r="R155" s="5"/>
      <c r="S155" s="6"/>
      <c r="T155" s="5"/>
      <c r="U155" s="5"/>
      <c r="V155" s="5"/>
      <c r="W155" s="5"/>
      <c r="X155" s="5"/>
      <c r="Y155" s="6"/>
      <c r="Z155" s="5"/>
      <c r="AA155" s="5"/>
      <c r="AB155" s="5"/>
    </row>
    <row r="156" spans="7:28" ht="18.75" customHeight="1" x14ac:dyDescent="0.25">
      <c r="G156" s="5"/>
      <c r="H156" s="5"/>
      <c r="I156" s="5"/>
      <c r="J156" s="5"/>
      <c r="K156" s="44"/>
      <c r="L156" s="44"/>
      <c r="M156" s="45"/>
      <c r="N156" s="44"/>
      <c r="O156" s="44"/>
      <c r="P156" s="44"/>
      <c r="Q156" s="46"/>
      <c r="R156" s="5"/>
      <c r="S156" s="6"/>
      <c r="T156" s="5"/>
      <c r="U156" s="5"/>
      <c r="V156" s="5"/>
      <c r="W156" s="5"/>
      <c r="X156" s="5"/>
      <c r="Y156" s="6"/>
      <c r="Z156" s="5"/>
      <c r="AA156" s="5"/>
      <c r="AB156" s="5"/>
    </row>
    <row r="157" spans="7:28" ht="18.75" customHeight="1" x14ac:dyDescent="0.25">
      <c r="G157" s="5"/>
      <c r="H157" s="5"/>
      <c r="I157" s="5"/>
      <c r="J157" s="5"/>
      <c r="K157" s="44"/>
      <c r="L157" s="44"/>
      <c r="M157" s="45"/>
      <c r="N157" s="44"/>
      <c r="O157" s="44"/>
      <c r="P157" s="44"/>
      <c r="Q157" s="46"/>
      <c r="R157" s="5"/>
      <c r="S157" s="6"/>
      <c r="T157" s="5"/>
      <c r="U157" s="5"/>
      <c r="V157" s="5"/>
      <c r="W157" s="5"/>
      <c r="X157" s="5"/>
      <c r="Y157" s="6"/>
      <c r="Z157" s="5"/>
      <c r="AA157" s="5"/>
      <c r="AB157" s="5"/>
    </row>
    <row r="158" spans="7:28" ht="18.75" customHeight="1" x14ac:dyDescent="0.25">
      <c r="G158" s="5"/>
      <c r="H158" s="5"/>
      <c r="I158" s="5"/>
      <c r="J158" s="5"/>
      <c r="K158" s="44"/>
      <c r="L158" s="44"/>
      <c r="M158" s="45"/>
      <c r="N158" s="44"/>
      <c r="O158" s="44"/>
      <c r="P158" s="44"/>
      <c r="Q158" s="46"/>
      <c r="R158" s="5"/>
      <c r="S158" s="6"/>
      <c r="T158" s="5"/>
      <c r="U158" s="5"/>
      <c r="V158" s="5"/>
      <c r="W158" s="5"/>
      <c r="X158" s="5"/>
      <c r="Y158" s="6"/>
      <c r="Z158" s="5"/>
      <c r="AA158" s="5"/>
      <c r="AB158" s="5"/>
    </row>
    <row r="159" spans="7:28" ht="18.75" customHeight="1" x14ac:dyDescent="0.25">
      <c r="G159" s="5"/>
      <c r="H159" s="5"/>
      <c r="I159" s="5"/>
      <c r="J159" s="5"/>
      <c r="K159" s="44"/>
      <c r="L159" s="44"/>
      <c r="M159" s="45"/>
      <c r="N159" s="44"/>
      <c r="O159" s="44"/>
      <c r="P159" s="44"/>
      <c r="Q159" s="46"/>
      <c r="R159" s="5"/>
      <c r="S159" s="6"/>
      <c r="T159" s="5"/>
      <c r="U159" s="5"/>
      <c r="V159" s="5"/>
      <c r="W159" s="5"/>
      <c r="X159" s="5"/>
      <c r="Y159" s="6"/>
      <c r="Z159" s="5"/>
      <c r="AA159" s="5"/>
      <c r="AB159" s="5"/>
    </row>
    <row r="160" spans="7:28" ht="18.75" customHeight="1" x14ac:dyDescent="0.25">
      <c r="G160" s="5"/>
      <c r="H160" s="5"/>
      <c r="I160" s="5"/>
      <c r="J160" s="5"/>
      <c r="K160" s="44"/>
      <c r="L160" s="44"/>
      <c r="M160" s="45"/>
      <c r="N160" s="44"/>
      <c r="O160" s="44"/>
      <c r="P160" s="44"/>
      <c r="Q160" s="46"/>
      <c r="R160" s="5"/>
      <c r="S160" s="6"/>
      <c r="T160" s="5"/>
      <c r="U160" s="5"/>
      <c r="V160" s="5"/>
      <c r="W160" s="5"/>
      <c r="X160" s="5"/>
      <c r="Y160" s="6"/>
      <c r="Z160" s="5"/>
      <c r="AA160" s="5"/>
      <c r="AB160" s="5"/>
    </row>
    <row r="161" spans="7:28" ht="18.75" customHeight="1" x14ac:dyDescent="0.25">
      <c r="G161" s="5"/>
      <c r="H161" s="5"/>
      <c r="I161" s="5"/>
      <c r="J161" s="5"/>
      <c r="K161" s="44"/>
      <c r="L161" s="44"/>
      <c r="M161" s="45"/>
      <c r="N161" s="44"/>
      <c r="O161" s="44"/>
      <c r="P161" s="44"/>
      <c r="Q161" s="46"/>
      <c r="R161" s="5"/>
      <c r="S161" s="6"/>
      <c r="T161" s="5"/>
      <c r="U161" s="5"/>
      <c r="V161" s="5"/>
      <c r="W161" s="5"/>
      <c r="X161" s="5"/>
      <c r="Y161" s="6"/>
      <c r="Z161" s="5"/>
      <c r="AA161" s="5"/>
      <c r="AB161" s="5"/>
    </row>
    <row r="162" spans="7:28" ht="18.75" customHeight="1" x14ac:dyDescent="0.25">
      <c r="G162" s="5"/>
      <c r="H162" s="5"/>
      <c r="I162" s="5"/>
      <c r="J162" s="5"/>
      <c r="K162" s="44"/>
      <c r="L162" s="44"/>
      <c r="M162" s="45"/>
      <c r="N162" s="44"/>
      <c r="O162" s="44"/>
      <c r="P162" s="44"/>
      <c r="Q162" s="46"/>
      <c r="R162" s="5"/>
      <c r="S162" s="6"/>
      <c r="T162" s="5"/>
      <c r="U162" s="5"/>
      <c r="V162" s="5"/>
      <c r="W162" s="5"/>
      <c r="X162" s="5"/>
      <c r="Y162" s="6"/>
      <c r="Z162" s="5"/>
      <c r="AA162" s="5"/>
      <c r="AB162" s="5"/>
    </row>
    <row r="163" spans="7:28" ht="18.75" customHeight="1" x14ac:dyDescent="0.25">
      <c r="G163" s="5"/>
      <c r="H163" s="5"/>
      <c r="I163" s="5"/>
      <c r="J163" s="5"/>
      <c r="K163" s="44"/>
      <c r="L163" s="44"/>
      <c r="M163" s="45"/>
      <c r="N163" s="44"/>
      <c r="O163" s="44"/>
      <c r="P163" s="44"/>
      <c r="Q163" s="46"/>
      <c r="R163" s="5"/>
      <c r="S163" s="6"/>
      <c r="T163" s="5"/>
      <c r="U163" s="5"/>
      <c r="V163" s="5"/>
      <c r="W163" s="5"/>
      <c r="X163" s="5"/>
      <c r="Y163" s="6"/>
      <c r="Z163" s="5"/>
      <c r="AA163" s="5"/>
      <c r="AB163" s="5"/>
    </row>
    <row r="164" spans="7:28" ht="18.75" customHeight="1" x14ac:dyDescent="0.25">
      <c r="G164" s="5"/>
      <c r="H164" s="5"/>
      <c r="I164" s="5"/>
      <c r="J164" s="5"/>
      <c r="K164" s="44"/>
      <c r="L164" s="44"/>
      <c r="M164" s="45"/>
      <c r="N164" s="44"/>
      <c r="O164" s="44"/>
      <c r="P164" s="44"/>
      <c r="Q164" s="46"/>
      <c r="R164" s="5"/>
      <c r="S164" s="6"/>
      <c r="T164" s="5"/>
      <c r="U164" s="5"/>
      <c r="V164" s="5"/>
      <c r="W164" s="5"/>
      <c r="X164" s="5"/>
      <c r="Y164" s="6"/>
      <c r="Z164" s="5"/>
      <c r="AA164" s="5"/>
      <c r="AB164" s="5"/>
    </row>
    <row r="165" spans="7:28" ht="18.75" customHeight="1" x14ac:dyDescent="0.25">
      <c r="G165" s="5"/>
      <c r="H165" s="5"/>
      <c r="I165" s="5"/>
      <c r="J165" s="5"/>
      <c r="K165" s="44"/>
      <c r="L165" s="44"/>
      <c r="M165" s="45"/>
      <c r="N165" s="44"/>
      <c r="O165" s="44"/>
      <c r="P165" s="44"/>
      <c r="Q165" s="46"/>
      <c r="R165" s="5"/>
      <c r="S165" s="6"/>
      <c r="T165" s="5"/>
      <c r="U165" s="5"/>
      <c r="V165" s="5"/>
      <c r="W165" s="5"/>
      <c r="X165" s="5"/>
      <c r="Y165" s="6"/>
      <c r="Z165" s="5"/>
      <c r="AA165" s="5"/>
      <c r="AB165" s="5"/>
    </row>
    <row r="166" spans="7:28" ht="18.75" customHeight="1" x14ac:dyDescent="0.25">
      <c r="G166" s="5"/>
      <c r="H166" s="5"/>
      <c r="I166" s="5"/>
      <c r="J166" s="5"/>
      <c r="K166" s="44"/>
      <c r="L166" s="44"/>
      <c r="M166" s="45"/>
      <c r="N166" s="44"/>
      <c r="O166" s="44"/>
      <c r="P166" s="44"/>
      <c r="Q166" s="46"/>
      <c r="R166" s="5"/>
      <c r="S166" s="6"/>
      <c r="T166" s="5"/>
      <c r="U166" s="5"/>
      <c r="V166" s="5"/>
      <c r="W166" s="5"/>
      <c r="X166" s="5"/>
      <c r="Y166" s="6"/>
      <c r="Z166" s="5"/>
      <c r="AA166" s="5"/>
      <c r="AB166" s="5"/>
    </row>
    <row r="167" spans="7:28" ht="18.75" customHeight="1" x14ac:dyDescent="0.25">
      <c r="G167" s="5"/>
      <c r="H167" s="5"/>
      <c r="I167" s="5"/>
      <c r="J167" s="5"/>
      <c r="K167" s="44"/>
      <c r="L167" s="44"/>
      <c r="M167" s="45"/>
      <c r="N167" s="44"/>
      <c r="O167" s="44"/>
      <c r="P167" s="44"/>
      <c r="Q167" s="46"/>
      <c r="R167" s="5"/>
      <c r="S167" s="6"/>
      <c r="T167" s="5"/>
      <c r="U167" s="5"/>
      <c r="V167" s="5"/>
      <c r="W167" s="5"/>
      <c r="X167" s="5"/>
      <c r="Y167" s="6"/>
      <c r="Z167" s="5"/>
      <c r="AA167" s="5"/>
      <c r="AB167" s="5"/>
    </row>
    <row r="168" spans="7:28" ht="18.75" customHeight="1" x14ac:dyDescent="0.25">
      <c r="G168" s="5"/>
      <c r="H168" s="5"/>
      <c r="I168" s="5"/>
      <c r="J168" s="5"/>
      <c r="K168" s="44"/>
      <c r="L168" s="44"/>
      <c r="M168" s="45"/>
      <c r="N168" s="44"/>
      <c r="O168" s="44"/>
      <c r="P168" s="44"/>
      <c r="Q168" s="46"/>
      <c r="R168" s="5"/>
      <c r="S168" s="6"/>
      <c r="T168" s="5"/>
      <c r="U168" s="5"/>
      <c r="V168" s="5"/>
      <c r="W168" s="5"/>
      <c r="X168" s="5"/>
      <c r="Y168" s="6"/>
      <c r="Z168" s="5"/>
      <c r="AA168" s="5"/>
      <c r="AB168" s="5"/>
    </row>
    <row r="169" spans="7:28" ht="18.75" customHeight="1" x14ac:dyDescent="0.25">
      <c r="G169" s="5"/>
      <c r="H169" s="5"/>
      <c r="I169" s="5"/>
      <c r="J169" s="5"/>
      <c r="K169" s="44"/>
      <c r="L169" s="44"/>
      <c r="M169" s="45"/>
      <c r="N169" s="44"/>
      <c r="O169" s="44"/>
      <c r="P169" s="44"/>
      <c r="Q169" s="46"/>
      <c r="R169" s="5"/>
      <c r="S169" s="6"/>
      <c r="T169" s="5"/>
      <c r="U169" s="5"/>
      <c r="V169" s="5"/>
      <c r="W169" s="5"/>
      <c r="X169" s="5"/>
      <c r="Y169" s="6"/>
      <c r="Z169" s="5"/>
      <c r="AA169" s="5"/>
      <c r="AB169" s="5"/>
    </row>
    <row r="170" spans="7:28" ht="18.75" customHeight="1" x14ac:dyDescent="0.25">
      <c r="G170" s="5"/>
      <c r="H170" s="5"/>
      <c r="I170" s="5"/>
      <c r="J170" s="5"/>
      <c r="K170" s="44"/>
      <c r="L170" s="44"/>
      <c r="M170" s="45"/>
      <c r="N170" s="44"/>
      <c r="O170" s="44"/>
      <c r="P170" s="44"/>
      <c r="Q170" s="46"/>
      <c r="R170" s="5"/>
      <c r="S170" s="6"/>
      <c r="T170" s="5"/>
      <c r="U170" s="5"/>
      <c r="V170" s="5"/>
      <c r="W170" s="5"/>
      <c r="X170" s="5"/>
      <c r="Y170" s="6"/>
      <c r="Z170" s="5"/>
      <c r="AA170" s="5"/>
      <c r="AB170" s="5"/>
    </row>
    <row r="171" spans="7:28" ht="18.75" customHeight="1" x14ac:dyDescent="0.25">
      <c r="G171" s="5"/>
      <c r="H171" s="5"/>
      <c r="I171" s="5"/>
      <c r="J171" s="5"/>
      <c r="K171" s="44"/>
      <c r="L171" s="44"/>
      <c r="M171" s="45"/>
      <c r="N171" s="44"/>
      <c r="O171" s="44"/>
      <c r="P171" s="44"/>
      <c r="Q171" s="46"/>
      <c r="R171" s="5"/>
      <c r="S171" s="6"/>
      <c r="T171" s="5"/>
      <c r="U171" s="5"/>
      <c r="V171" s="5"/>
      <c r="W171" s="5"/>
      <c r="X171" s="5"/>
      <c r="Y171" s="6"/>
      <c r="Z171" s="5"/>
      <c r="AA171" s="5"/>
      <c r="AB171" s="5"/>
    </row>
    <row r="172" spans="7:28" ht="18.75" customHeight="1" x14ac:dyDescent="0.25">
      <c r="G172" s="5"/>
      <c r="H172" s="5"/>
      <c r="I172" s="5"/>
      <c r="J172" s="5"/>
      <c r="K172" s="44"/>
      <c r="L172" s="44"/>
      <c r="M172" s="45"/>
      <c r="N172" s="44"/>
      <c r="O172" s="44"/>
      <c r="P172" s="44"/>
      <c r="Q172" s="46"/>
      <c r="R172" s="5"/>
      <c r="S172" s="6"/>
      <c r="T172" s="5"/>
      <c r="U172" s="5"/>
      <c r="V172" s="5"/>
      <c r="W172" s="5"/>
      <c r="X172" s="5"/>
      <c r="Y172" s="6"/>
      <c r="Z172" s="5"/>
      <c r="AA172" s="5"/>
      <c r="AB172" s="5"/>
    </row>
    <row r="173" spans="7:28" ht="18.75" customHeight="1" x14ac:dyDescent="0.25">
      <c r="G173" s="5"/>
      <c r="H173" s="5"/>
      <c r="I173" s="5"/>
      <c r="J173" s="5"/>
      <c r="K173" s="44"/>
      <c r="L173" s="44"/>
      <c r="M173" s="45"/>
      <c r="N173" s="44"/>
      <c r="O173" s="44"/>
      <c r="P173" s="44"/>
      <c r="Q173" s="46"/>
      <c r="R173" s="5"/>
      <c r="S173" s="6"/>
      <c r="T173" s="5"/>
      <c r="U173" s="5"/>
      <c r="V173" s="5"/>
      <c r="W173" s="5"/>
      <c r="X173" s="5"/>
      <c r="Y173" s="6"/>
      <c r="Z173" s="5"/>
      <c r="AA173" s="5"/>
      <c r="AB173" s="5"/>
    </row>
    <row r="174" spans="7:28" ht="18.75" customHeight="1" x14ac:dyDescent="0.25">
      <c r="G174" s="5"/>
      <c r="H174" s="5"/>
      <c r="I174" s="5"/>
      <c r="J174" s="5"/>
      <c r="K174" s="44"/>
      <c r="L174" s="44"/>
      <c r="M174" s="45"/>
      <c r="N174" s="44"/>
      <c r="O174" s="44"/>
      <c r="P174" s="44"/>
      <c r="Q174" s="46"/>
      <c r="R174" s="5"/>
      <c r="S174" s="6"/>
      <c r="T174" s="5"/>
      <c r="U174" s="5"/>
      <c r="V174" s="5"/>
      <c r="W174" s="5"/>
      <c r="X174" s="5"/>
      <c r="Y174" s="6"/>
      <c r="Z174" s="5"/>
      <c r="AA174" s="5"/>
      <c r="AB174" s="5"/>
    </row>
    <row r="175" spans="7:28" ht="18.75" customHeight="1" x14ac:dyDescent="0.25">
      <c r="G175" s="5"/>
      <c r="H175" s="5"/>
      <c r="I175" s="5"/>
      <c r="J175" s="5"/>
      <c r="K175" s="44"/>
      <c r="L175" s="44"/>
      <c r="M175" s="45"/>
      <c r="N175" s="44"/>
      <c r="O175" s="44"/>
      <c r="P175" s="44"/>
      <c r="Q175" s="46"/>
      <c r="R175" s="5"/>
      <c r="S175" s="6"/>
      <c r="T175" s="5"/>
      <c r="U175" s="5"/>
      <c r="V175" s="5"/>
      <c r="W175" s="5"/>
      <c r="X175" s="5"/>
      <c r="Y175" s="6"/>
      <c r="Z175" s="5"/>
      <c r="AA175" s="5"/>
      <c r="AB175" s="5"/>
    </row>
    <row r="176" spans="7:28" ht="18.75" customHeight="1" x14ac:dyDescent="0.25">
      <c r="G176" s="5"/>
      <c r="H176" s="5"/>
      <c r="I176" s="5"/>
      <c r="J176" s="5"/>
      <c r="K176" s="44"/>
      <c r="L176" s="44"/>
      <c r="M176" s="45"/>
      <c r="N176" s="44"/>
      <c r="O176" s="44"/>
      <c r="P176" s="44"/>
      <c r="Q176" s="46"/>
      <c r="R176" s="5"/>
      <c r="S176" s="6"/>
      <c r="T176" s="5"/>
      <c r="U176" s="5"/>
      <c r="V176" s="5"/>
      <c r="W176" s="5"/>
      <c r="X176" s="5"/>
      <c r="Y176" s="6"/>
      <c r="Z176" s="5"/>
      <c r="AA176" s="5"/>
      <c r="AB176" s="5"/>
    </row>
    <row r="177" spans="7:28" ht="18.75" customHeight="1" x14ac:dyDescent="0.25">
      <c r="G177" s="5"/>
      <c r="H177" s="5"/>
      <c r="I177" s="5"/>
      <c r="J177" s="5"/>
      <c r="K177" s="44"/>
      <c r="L177" s="44"/>
      <c r="M177" s="45"/>
      <c r="N177" s="44"/>
      <c r="O177" s="44"/>
      <c r="P177" s="44"/>
      <c r="Q177" s="46"/>
      <c r="R177" s="5"/>
      <c r="S177" s="6"/>
      <c r="T177" s="5"/>
      <c r="U177" s="5"/>
      <c r="V177" s="5"/>
      <c r="W177" s="5"/>
      <c r="X177" s="5"/>
      <c r="Y177" s="6"/>
      <c r="Z177" s="5"/>
      <c r="AA177" s="5"/>
      <c r="AB177" s="5"/>
    </row>
    <row r="178" spans="7:28" ht="18.75" customHeight="1" x14ac:dyDescent="0.25">
      <c r="G178" s="5"/>
      <c r="H178" s="5"/>
      <c r="I178" s="5"/>
      <c r="J178" s="5"/>
      <c r="K178" s="44"/>
      <c r="L178" s="44"/>
      <c r="M178" s="45"/>
      <c r="N178" s="44"/>
      <c r="O178" s="44"/>
      <c r="P178" s="44"/>
      <c r="Q178" s="46"/>
      <c r="R178" s="5"/>
      <c r="S178" s="6"/>
      <c r="T178" s="5"/>
      <c r="U178" s="5"/>
      <c r="V178" s="5"/>
      <c r="W178" s="5"/>
      <c r="X178" s="5"/>
      <c r="Y178" s="6"/>
      <c r="Z178" s="5"/>
      <c r="AA178" s="5"/>
      <c r="AB178" s="5"/>
    </row>
    <row r="179" spans="7:28" ht="18.75" customHeight="1" x14ac:dyDescent="0.25">
      <c r="G179" s="5"/>
      <c r="H179" s="5"/>
      <c r="I179" s="5"/>
      <c r="J179" s="5"/>
      <c r="K179" s="44"/>
      <c r="L179" s="44"/>
      <c r="M179" s="45"/>
      <c r="N179" s="44"/>
      <c r="O179" s="44"/>
      <c r="P179" s="44"/>
      <c r="Q179" s="46"/>
      <c r="R179" s="5"/>
      <c r="S179" s="6"/>
      <c r="T179" s="5"/>
      <c r="U179" s="5"/>
      <c r="V179" s="5"/>
      <c r="W179" s="5"/>
      <c r="X179" s="5"/>
      <c r="Y179" s="6"/>
      <c r="Z179" s="5"/>
      <c r="AA179" s="5"/>
      <c r="AB179" s="5"/>
    </row>
    <row r="180" spans="7:28" ht="18.75" customHeight="1" x14ac:dyDescent="0.25">
      <c r="G180" s="5"/>
      <c r="H180" s="5"/>
      <c r="I180" s="5"/>
      <c r="J180" s="5"/>
      <c r="K180" s="44"/>
      <c r="L180" s="44"/>
      <c r="M180" s="45"/>
      <c r="N180" s="44"/>
      <c r="O180" s="44"/>
      <c r="P180" s="44"/>
      <c r="Q180" s="46"/>
      <c r="R180" s="5"/>
      <c r="S180" s="6"/>
      <c r="T180" s="5"/>
      <c r="U180" s="5"/>
      <c r="V180" s="5"/>
      <c r="W180" s="5"/>
      <c r="X180" s="5"/>
      <c r="Y180" s="6"/>
      <c r="Z180" s="5"/>
      <c r="AA180" s="5"/>
      <c r="AB180" s="5"/>
    </row>
    <row r="181" spans="7:28" ht="18.75" customHeight="1" x14ac:dyDescent="0.25">
      <c r="G181" s="5"/>
      <c r="H181" s="5"/>
      <c r="I181" s="5"/>
      <c r="J181" s="5"/>
      <c r="K181" s="44"/>
      <c r="L181" s="44"/>
      <c r="M181" s="45"/>
      <c r="N181" s="44"/>
      <c r="O181" s="44"/>
      <c r="P181" s="44"/>
      <c r="Q181" s="46"/>
      <c r="R181" s="5"/>
      <c r="S181" s="6"/>
      <c r="T181" s="5"/>
      <c r="U181" s="5"/>
      <c r="V181" s="5"/>
      <c r="W181" s="5"/>
      <c r="X181" s="5"/>
      <c r="Y181" s="6"/>
      <c r="Z181" s="5"/>
      <c r="AA181" s="5"/>
      <c r="AB181" s="5"/>
    </row>
    <row r="182" spans="7:28" ht="18.75" customHeight="1" x14ac:dyDescent="0.25">
      <c r="G182" s="5"/>
      <c r="H182" s="5"/>
      <c r="I182" s="5"/>
      <c r="J182" s="5"/>
      <c r="K182" s="44"/>
      <c r="L182" s="44"/>
      <c r="M182" s="45"/>
      <c r="N182" s="44"/>
      <c r="O182" s="44"/>
      <c r="P182" s="44"/>
      <c r="Q182" s="46"/>
      <c r="R182" s="5"/>
      <c r="S182" s="6"/>
      <c r="T182" s="5"/>
      <c r="U182" s="5"/>
      <c r="V182" s="5"/>
      <c r="W182" s="5"/>
      <c r="X182" s="5"/>
      <c r="Y182" s="6"/>
      <c r="Z182" s="5"/>
      <c r="AA182" s="5"/>
      <c r="AB182" s="5"/>
    </row>
    <row r="183" spans="7:28" ht="18.75" customHeight="1" x14ac:dyDescent="0.25">
      <c r="G183" s="5"/>
      <c r="H183" s="5"/>
      <c r="I183" s="5"/>
      <c r="J183" s="5"/>
      <c r="K183" s="44"/>
      <c r="L183" s="44"/>
      <c r="M183" s="45"/>
      <c r="N183" s="44"/>
      <c r="O183" s="44"/>
      <c r="P183" s="44"/>
      <c r="Q183" s="46"/>
      <c r="R183" s="5"/>
      <c r="S183" s="6"/>
      <c r="T183" s="5"/>
      <c r="U183" s="5"/>
      <c r="V183" s="5"/>
      <c r="W183" s="5"/>
      <c r="X183" s="5"/>
      <c r="Y183" s="6"/>
      <c r="Z183" s="5"/>
      <c r="AA183" s="5"/>
      <c r="AB183" s="5"/>
    </row>
    <row r="184" spans="7:28" ht="18.75" customHeight="1" x14ac:dyDescent="0.25">
      <c r="G184" s="5"/>
      <c r="H184" s="5"/>
      <c r="I184" s="5"/>
      <c r="J184" s="5"/>
      <c r="K184" s="44"/>
      <c r="L184" s="44"/>
      <c r="M184" s="45"/>
      <c r="N184" s="44"/>
      <c r="O184" s="44"/>
      <c r="P184" s="44"/>
      <c r="Q184" s="46"/>
      <c r="R184" s="5"/>
      <c r="S184" s="6"/>
      <c r="T184" s="5"/>
      <c r="U184" s="5"/>
      <c r="V184" s="5"/>
      <c r="W184" s="5"/>
      <c r="X184" s="5"/>
      <c r="Y184" s="6"/>
      <c r="Z184" s="5"/>
      <c r="AA184" s="5"/>
      <c r="AB184" s="5"/>
    </row>
    <row r="185" spans="7:28" ht="18.75" customHeight="1" x14ac:dyDescent="0.25">
      <c r="G185" s="5"/>
      <c r="H185" s="5"/>
      <c r="I185" s="5"/>
      <c r="J185" s="5"/>
      <c r="K185" s="44"/>
      <c r="L185" s="44"/>
      <c r="M185" s="45"/>
      <c r="N185" s="44"/>
      <c r="O185" s="44"/>
      <c r="P185" s="44"/>
      <c r="Q185" s="46"/>
      <c r="R185" s="5"/>
      <c r="S185" s="6"/>
      <c r="T185" s="5"/>
      <c r="U185" s="5"/>
      <c r="V185" s="5"/>
      <c r="W185" s="5"/>
      <c r="X185" s="5"/>
      <c r="Y185" s="6"/>
      <c r="Z185" s="5"/>
      <c r="AA185" s="5"/>
      <c r="AB185" s="5"/>
    </row>
    <row r="186" spans="7:28" ht="18.75" customHeight="1" x14ac:dyDescent="0.25">
      <c r="G186" s="5"/>
      <c r="H186" s="5"/>
      <c r="I186" s="5"/>
      <c r="J186" s="5"/>
      <c r="K186" s="44"/>
      <c r="L186" s="44"/>
      <c r="M186" s="45"/>
      <c r="N186" s="44"/>
      <c r="O186" s="44"/>
      <c r="P186" s="44"/>
      <c r="Q186" s="46"/>
      <c r="R186" s="5"/>
      <c r="S186" s="6"/>
      <c r="T186" s="5"/>
      <c r="U186" s="5"/>
      <c r="V186" s="5"/>
      <c r="W186" s="5"/>
      <c r="X186" s="5"/>
      <c r="Y186" s="6"/>
      <c r="Z186" s="5"/>
      <c r="AA186" s="5"/>
      <c r="AB186" s="5"/>
    </row>
    <row r="187" spans="7:28" ht="18.75" customHeight="1" x14ac:dyDescent="0.25">
      <c r="G187" s="5"/>
      <c r="H187" s="5"/>
      <c r="I187" s="5"/>
      <c r="J187" s="5"/>
      <c r="K187" s="44"/>
      <c r="L187" s="44"/>
      <c r="M187" s="45"/>
      <c r="N187" s="44"/>
      <c r="O187" s="44"/>
      <c r="P187" s="44"/>
      <c r="Q187" s="46"/>
      <c r="R187" s="5"/>
      <c r="S187" s="6"/>
      <c r="T187" s="5"/>
      <c r="U187" s="5"/>
      <c r="V187" s="5"/>
      <c r="W187" s="5"/>
      <c r="X187" s="5"/>
      <c r="Y187" s="6"/>
      <c r="Z187" s="5"/>
      <c r="AA187" s="5"/>
      <c r="AB187" s="5"/>
    </row>
    <row r="188" spans="7:28" ht="18.75" customHeight="1" x14ac:dyDescent="0.25">
      <c r="G188" s="5"/>
      <c r="H188" s="5"/>
      <c r="I188" s="5"/>
      <c r="J188" s="5"/>
      <c r="K188" s="44"/>
      <c r="L188" s="44"/>
      <c r="M188" s="45"/>
      <c r="N188" s="44"/>
      <c r="O188" s="44"/>
      <c r="P188" s="44"/>
      <c r="Q188" s="46"/>
      <c r="R188" s="5"/>
      <c r="S188" s="6"/>
      <c r="T188" s="5"/>
      <c r="U188" s="5"/>
      <c r="V188" s="5"/>
      <c r="W188" s="5"/>
      <c r="X188" s="5"/>
      <c r="Y188" s="6"/>
      <c r="Z188" s="5"/>
      <c r="AA188" s="5"/>
      <c r="AB188" s="5"/>
    </row>
    <row r="189" spans="7:28" ht="18.75" customHeight="1" x14ac:dyDescent="0.25">
      <c r="G189" s="5"/>
      <c r="H189" s="5"/>
      <c r="I189" s="5"/>
      <c r="J189" s="5"/>
      <c r="K189" s="44"/>
      <c r="L189" s="44"/>
      <c r="M189" s="45"/>
      <c r="N189" s="44"/>
      <c r="O189" s="44"/>
      <c r="P189" s="44"/>
      <c r="Q189" s="46"/>
      <c r="R189" s="5"/>
      <c r="S189" s="6"/>
      <c r="T189" s="5"/>
      <c r="U189" s="5"/>
      <c r="V189" s="5"/>
      <c r="W189" s="5"/>
      <c r="X189" s="5"/>
      <c r="Y189" s="6"/>
      <c r="Z189" s="5"/>
      <c r="AA189" s="5"/>
      <c r="AB189" s="5"/>
    </row>
    <row r="190" spans="7:28" ht="18.75" customHeight="1" x14ac:dyDescent="0.25">
      <c r="G190" s="5"/>
      <c r="H190" s="5"/>
      <c r="I190" s="5"/>
      <c r="J190" s="5"/>
      <c r="K190" s="44"/>
      <c r="L190" s="44"/>
      <c r="M190" s="45"/>
      <c r="N190" s="44"/>
      <c r="O190" s="44"/>
      <c r="P190" s="44"/>
      <c r="Q190" s="46"/>
      <c r="R190" s="5"/>
      <c r="S190" s="6"/>
      <c r="T190" s="5"/>
      <c r="U190" s="5"/>
      <c r="V190" s="5"/>
      <c r="W190" s="5"/>
      <c r="X190" s="5"/>
      <c r="Y190" s="6"/>
      <c r="Z190" s="5"/>
      <c r="AA190" s="5"/>
      <c r="AB190" s="5"/>
    </row>
    <row r="191" spans="7:28" ht="18.75" customHeight="1" x14ac:dyDescent="0.25">
      <c r="G191" s="5"/>
      <c r="H191" s="5"/>
      <c r="I191" s="5"/>
      <c r="J191" s="5"/>
      <c r="K191" s="44"/>
      <c r="L191" s="44"/>
      <c r="M191" s="45"/>
      <c r="N191" s="44"/>
      <c r="O191" s="44"/>
      <c r="P191" s="44"/>
      <c r="Q191" s="46"/>
      <c r="R191" s="5"/>
      <c r="S191" s="6"/>
      <c r="T191" s="5"/>
      <c r="U191" s="5"/>
      <c r="V191" s="5"/>
      <c r="W191" s="5"/>
      <c r="X191" s="5"/>
      <c r="Y191" s="6"/>
      <c r="Z191" s="5"/>
      <c r="AA191" s="5"/>
      <c r="AB191" s="5"/>
    </row>
    <row r="192" spans="7:28" ht="18.75" customHeight="1" x14ac:dyDescent="0.25">
      <c r="G192" s="5"/>
      <c r="H192" s="5"/>
      <c r="I192" s="5"/>
      <c r="J192" s="5"/>
      <c r="K192" s="44"/>
      <c r="L192" s="44"/>
      <c r="M192" s="45"/>
      <c r="N192" s="44"/>
      <c r="O192" s="44"/>
      <c r="P192" s="44"/>
      <c r="Q192" s="46"/>
      <c r="R192" s="5"/>
      <c r="S192" s="6"/>
      <c r="T192" s="5"/>
      <c r="U192" s="5"/>
      <c r="V192" s="5"/>
      <c r="W192" s="5"/>
      <c r="X192" s="5"/>
      <c r="Y192" s="6"/>
      <c r="Z192" s="5"/>
      <c r="AA192" s="5"/>
      <c r="AB192" s="5"/>
    </row>
    <row r="193" spans="7:28" ht="18.75" customHeight="1" x14ac:dyDescent="0.25">
      <c r="G193" s="5"/>
      <c r="H193" s="5"/>
      <c r="I193" s="5"/>
      <c r="J193" s="5"/>
      <c r="K193" s="44"/>
      <c r="L193" s="44"/>
      <c r="M193" s="45"/>
      <c r="N193" s="44"/>
      <c r="O193" s="44"/>
      <c r="P193" s="44"/>
      <c r="Q193" s="46"/>
      <c r="R193" s="5"/>
      <c r="S193" s="6"/>
      <c r="T193" s="5"/>
      <c r="U193" s="5"/>
      <c r="V193" s="5"/>
      <c r="W193" s="5"/>
      <c r="X193" s="5"/>
      <c r="Y193" s="6"/>
      <c r="Z193" s="5"/>
      <c r="AA193" s="5"/>
      <c r="AB193" s="5"/>
    </row>
    <row r="194" spans="7:28" ht="18.75" customHeight="1" x14ac:dyDescent="0.25">
      <c r="G194" s="5"/>
      <c r="H194" s="5"/>
      <c r="I194" s="5"/>
      <c r="J194" s="5"/>
      <c r="K194" s="44"/>
      <c r="L194" s="44"/>
      <c r="M194" s="45"/>
      <c r="N194" s="44"/>
      <c r="O194" s="44"/>
      <c r="P194" s="44"/>
      <c r="Q194" s="46"/>
      <c r="R194" s="5"/>
      <c r="S194" s="6"/>
      <c r="T194" s="5"/>
      <c r="U194" s="5"/>
      <c r="V194" s="5"/>
      <c r="W194" s="5"/>
      <c r="X194" s="5"/>
      <c r="Y194" s="6"/>
      <c r="Z194" s="5"/>
      <c r="AA194" s="5"/>
      <c r="AB194" s="5"/>
    </row>
    <row r="195" spans="7:28" ht="18.75" customHeight="1" x14ac:dyDescent="0.25">
      <c r="G195" s="5"/>
      <c r="H195" s="5"/>
      <c r="I195" s="5"/>
      <c r="J195" s="5"/>
      <c r="K195" s="44"/>
      <c r="L195" s="44"/>
      <c r="M195" s="45"/>
      <c r="N195" s="44"/>
      <c r="O195" s="44"/>
      <c r="P195" s="44"/>
      <c r="Q195" s="46"/>
      <c r="R195" s="5"/>
      <c r="S195" s="6"/>
      <c r="T195" s="5"/>
      <c r="U195" s="5"/>
      <c r="V195" s="5"/>
      <c r="W195" s="5"/>
      <c r="X195" s="5"/>
      <c r="Y195" s="6"/>
      <c r="Z195" s="5"/>
      <c r="AA195" s="5"/>
      <c r="AB195" s="5"/>
    </row>
    <row r="196" spans="7:28" ht="18.75" customHeight="1" x14ac:dyDescent="0.25">
      <c r="G196" s="5"/>
      <c r="H196" s="5"/>
      <c r="I196" s="5"/>
      <c r="J196" s="5"/>
      <c r="K196" s="44"/>
      <c r="L196" s="44"/>
      <c r="M196" s="45"/>
      <c r="N196" s="44"/>
      <c r="O196" s="44"/>
      <c r="P196" s="44"/>
      <c r="Q196" s="46"/>
      <c r="R196" s="5"/>
      <c r="S196" s="6"/>
      <c r="T196" s="5"/>
      <c r="U196" s="5"/>
      <c r="V196" s="5"/>
      <c r="W196" s="5"/>
      <c r="X196" s="5"/>
      <c r="Y196" s="6"/>
      <c r="Z196" s="5"/>
      <c r="AA196" s="5"/>
      <c r="AB196" s="5"/>
    </row>
    <row r="197" spans="7:28" ht="18.75" customHeight="1" x14ac:dyDescent="0.25">
      <c r="G197" s="5"/>
      <c r="H197" s="5"/>
      <c r="I197" s="5"/>
      <c r="J197" s="5"/>
      <c r="K197" s="44"/>
      <c r="L197" s="44"/>
      <c r="M197" s="45"/>
      <c r="N197" s="44"/>
      <c r="O197" s="44"/>
      <c r="P197" s="44"/>
      <c r="Q197" s="46"/>
      <c r="R197" s="5"/>
      <c r="S197" s="6"/>
      <c r="T197" s="5"/>
      <c r="U197" s="5"/>
      <c r="V197" s="5"/>
      <c r="W197" s="5"/>
      <c r="X197" s="5"/>
      <c r="Y197" s="6"/>
      <c r="Z197" s="5"/>
      <c r="AA197" s="5"/>
      <c r="AB197" s="5"/>
    </row>
    <row r="198" spans="7:28" ht="18.75" customHeight="1" x14ac:dyDescent="0.25">
      <c r="G198" s="5"/>
      <c r="H198" s="5"/>
      <c r="I198" s="5"/>
      <c r="J198" s="5"/>
      <c r="K198" s="44"/>
      <c r="L198" s="44"/>
      <c r="M198" s="45"/>
      <c r="N198" s="44"/>
      <c r="O198" s="44"/>
      <c r="P198" s="44"/>
      <c r="Q198" s="46"/>
      <c r="R198" s="5"/>
      <c r="S198" s="6"/>
      <c r="T198" s="5"/>
      <c r="U198" s="5"/>
      <c r="V198" s="5"/>
      <c r="W198" s="5"/>
      <c r="X198" s="5"/>
      <c r="Y198" s="6"/>
      <c r="Z198" s="5"/>
      <c r="AA198" s="5"/>
      <c r="AB198" s="5"/>
    </row>
    <row r="199" spans="7:28" ht="18.75" customHeight="1" x14ac:dyDescent="0.25">
      <c r="G199" s="5"/>
      <c r="H199" s="5"/>
      <c r="I199" s="5"/>
      <c r="J199" s="5"/>
      <c r="K199" s="44"/>
      <c r="L199" s="44"/>
      <c r="M199" s="45"/>
      <c r="N199" s="44"/>
      <c r="O199" s="44"/>
      <c r="P199" s="44"/>
      <c r="Q199" s="46"/>
      <c r="R199" s="5"/>
      <c r="S199" s="6"/>
      <c r="T199" s="5"/>
      <c r="U199" s="5"/>
      <c r="V199" s="5"/>
      <c r="W199" s="5"/>
      <c r="X199" s="5"/>
      <c r="Y199" s="6"/>
      <c r="Z199" s="5"/>
      <c r="AA199" s="5"/>
      <c r="AB199" s="5"/>
    </row>
    <row r="200" spans="7:28" ht="18.75" customHeight="1" x14ac:dyDescent="0.25">
      <c r="G200" s="5"/>
      <c r="H200" s="5"/>
      <c r="I200" s="5"/>
      <c r="J200" s="5"/>
      <c r="K200" s="44"/>
      <c r="L200" s="44"/>
      <c r="M200" s="45"/>
      <c r="N200" s="44"/>
      <c r="O200" s="44"/>
      <c r="P200" s="44"/>
      <c r="Q200" s="46"/>
      <c r="R200" s="5"/>
      <c r="S200" s="6"/>
      <c r="T200" s="5"/>
      <c r="U200" s="5"/>
      <c r="V200" s="5"/>
      <c r="W200" s="5"/>
      <c r="X200" s="5"/>
      <c r="Y200" s="6"/>
      <c r="Z200" s="5"/>
      <c r="AA200" s="5"/>
      <c r="AB200" s="5"/>
    </row>
    <row r="201" spans="7:28" ht="18.75" customHeight="1" x14ac:dyDescent="0.25">
      <c r="G201" s="5"/>
      <c r="H201" s="5"/>
      <c r="I201" s="5"/>
      <c r="J201" s="5"/>
      <c r="K201" s="44"/>
      <c r="L201" s="44"/>
      <c r="M201" s="45"/>
      <c r="N201" s="44"/>
      <c r="O201" s="44"/>
      <c r="P201" s="44"/>
      <c r="Q201" s="46"/>
      <c r="R201" s="5"/>
      <c r="S201" s="6"/>
      <c r="T201" s="5"/>
      <c r="U201" s="5"/>
      <c r="V201" s="5"/>
      <c r="W201" s="5"/>
      <c r="X201" s="5"/>
      <c r="Y201" s="6"/>
      <c r="Z201" s="5"/>
      <c r="AA201" s="5"/>
      <c r="AB201" s="5"/>
    </row>
    <row r="202" spans="7:28" ht="18.75" customHeight="1" x14ac:dyDescent="0.25">
      <c r="G202" s="5"/>
      <c r="H202" s="5"/>
      <c r="I202" s="5"/>
      <c r="J202" s="5"/>
      <c r="K202" s="44"/>
      <c r="L202" s="44"/>
      <c r="M202" s="45"/>
      <c r="N202" s="44"/>
      <c r="O202" s="44"/>
      <c r="P202" s="44"/>
      <c r="Q202" s="46"/>
      <c r="R202" s="5"/>
      <c r="S202" s="6"/>
      <c r="T202" s="5"/>
      <c r="U202" s="5"/>
      <c r="V202" s="5"/>
      <c r="W202" s="5"/>
      <c r="X202" s="5"/>
      <c r="Y202" s="6"/>
      <c r="Z202" s="5"/>
      <c r="AA202" s="5"/>
      <c r="AB202" s="5"/>
    </row>
    <row r="203" spans="7:28" ht="18.75" customHeight="1" x14ac:dyDescent="0.25">
      <c r="G203" s="5"/>
      <c r="H203" s="5"/>
      <c r="I203" s="5"/>
      <c r="J203" s="5"/>
      <c r="K203" s="44"/>
      <c r="L203" s="44"/>
      <c r="M203" s="45"/>
      <c r="N203" s="44"/>
      <c r="O203" s="44"/>
      <c r="P203" s="44"/>
      <c r="Q203" s="46"/>
      <c r="R203" s="5"/>
      <c r="S203" s="6"/>
      <c r="T203" s="5"/>
      <c r="U203" s="5"/>
      <c r="V203" s="5"/>
      <c r="W203" s="5"/>
      <c r="X203" s="5"/>
      <c r="Y203" s="6"/>
      <c r="Z203" s="5"/>
      <c r="AA203" s="5"/>
      <c r="AB203" s="5"/>
    </row>
    <row r="204" spans="7:28" ht="18.75" customHeight="1" x14ac:dyDescent="0.25">
      <c r="G204" s="5"/>
      <c r="H204" s="5"/>
      <c r="I204" s="5"/>
      <c r="J204" s="5"/>
      <c r="K204" s="44"/>
      <c r="L204" s="44"/>
      <c r="M204" s="45"/>
      <c r="N204" s="44"/>
      <c r="O204" s="44"/>
      <c r="P204" s="44"/>
      <c r="Q204" s="46"/>
      <c r="R204" s="5"/>
      <c r="S204" s="6"/>
      <c r="T204" s="5"/>
      <c r="U204" s="5"/>
      <c r="V204" s="5"/>
      <c r="W204" s="5"/>
      <c r="X204" s="5"/>
      <c r="Y204" s="6"/>
      <c r="Z204" s="5"/>
      <c r="AA204" s="5"/>
      <c r="AB204" s="5"/>
    </row>
    <row r="205" spans="7:28" ht="18.75" customHeight="1" x14ac:dyDescent="0.25">
      <c r="G205" s="5"/>
      <c r="H205" s="5"/>
      <c r="I205" s="5"/>
      <c r="J205" s="5"/>
      <c r="K205" s="44"/>
      <c r="L205" s="44"/>
      <c r="M205" s="45"/>
      <c r="N205" s="44"/>
      <c r="O205" s="44"/>
      <c r="P205" s="44"/>
      <c r="Q205" s="46"/>
      <c r="R205" s="5"/>
      <c r="S205" s="6"/>
      <c r="T205" s="5"/>
      <c r="U205" s="5"/>
      <c r="V205" s="5"/>
      <c r="W205" s="5"/>
      <c r="X205" s="5"/>
      <c r="Y205" s="6"/>
      <c r="Z205" s="5"/>
      <c r="AA205" s="5"/>
      <c r="AB205" s="5"/>
    </row>
    <row r="206" spans="7:28" ht="18.75" customHeight="1" x14ac:dyDescent="0.25">
      <c r="G206" s="5"/>
      <c r="H206" s="5"/>
      <c r="I206" s="5"/>
      <c r="J206" s="5"/>
      <c r="K206" s="44"/>
      <c r="L206" s="44"/>
      <c r="M206" s="45"/>
      <c r="N206" s="44"/>
      <c r="O206" s="44"/>
      <c r="P206" s="44"/>
      <c r="Q206" s="46"/>
      <c r="R206" s="5"/>
      <c r="S206" s="6"/>
      <c r="T206" s="5"/>
      <c r="U206" s="5"/>
      <c r="V206" s="5"/>
      <c r="W206" s="5"/>
      <c r="X206" s="5"/>
      <c r="Y206" s="6"/>
      <c r="Z206" s="5"/>
      <c r="AA206" s="5"/>
      <c r="AB206" s="5"/>
    </row>
    <row r="207" spans="7:28" ht="18.75" customHeight="1" x14ac:dyDescent="0.25">
      <c r="G207" s="5"/>
      <c r="H207" s="5"/>
      <c r="I207" s="5"/>
      <c r="J207" s="5"/>
      <c r="K207" s="44"/>
      <c r="L207" s="44"/>
      <c r="M207" s="45"/>
      <c r="N207" s="44"/>
      <c r="O207" s="44"/>
      <c r="P207" s="44"/>
      <c r="Q207" s="46"/>
      <c r="R207" s="5"/>
      <c r="S207" s="6"/>
      <c r="T207" s="5"/>
      <c r="U207" s="5"/>
      <c r="V207" s="5"/>
      <c r="W207" s="5"/>
      <c r="X207" s="5"/>
      <c r="Y207" s="6"/>
      <c r="Z207" s="5"/>
      <c r="AA207" s="5"/>
      <c r="AB207" s="5"/>
    </row>
    <row r="208" spans="7:28" ht="18.75" customHeight="1" x14ac:dyDescent="0.25">
      <c r="G208" s="5"/>
      <c r="H208" s="5"/>
      <c r="I208" s="5"/>
      <c r="J208" s="5"/>
      <c r="K208" s="44"/>
      <c r="L208" s="44"/>
      <c r="M208" s="45"/>
      <c r="N208" s="44"/>
      <c r="O208" s="44"/>
      <c r="P208" s="44"/>
      <c r="Q208" s="46"/>
      <c r="R208" s="5"/>
      <c r="S208" s="6"/>
      <c r="T208" s="5"/>
      <c r="U208" s="5"/>
      <c r="V208" s="5"/>
      <c r="W208" s="5"/>
      <c r="X208" s="5"/>
      <c r="Y208" s="6"/>
      <c r="Z208" s="5"/>
      <c r="AA208" s="5"/>
      <c r="AB208" s="5"/>
    </row>
    <row r="209" spans="7:28" ht="18.75" customHeight="1" x14ac:dyDescent="0.25">
      <c r="G209" s="5"/>
      <c r="H209" s="5"/>
      <c r="I209" s="5"/>
      <c r="J209" s="5"/>
      <c r="K209" s="44"/>
      <c r="L209" s="44"/>
      <c r="M209" s="45"/>
      <c r="N209" s="44"/>
      <c r="O209" s="44"/>
      <c r="P209" s="44"/>
      <c r="Q209" s="46"/>
      <c r="R209" s="5"/>
      <c r="S209" s="6"/>
      <c r="T209" s="5"/>
      <c r="U209" s="5"/>
      <c r="V209" s="5"/>
      <c r="W209" s="5"/>
      <c r="X209" s="5"/>
      <c r="Y209" s="6"/>
      <c r="Z209" s="5"/>
      <c r="AA209" s="5"/>
      <c r="AB209" s="5"/>
    </row>
    <row r="210" spans="7:28" ht="18.75" customHeight="1" x14ac:dyDescent="0.25">
      <c r="G210" s="5"/>
      <c r="H210" s="5"/>
      <c r="I210" s="5"/>
      <c r="J210" s="5"/>
      <c r="K210" s="44"/>
      <c r="L210" s="44"/>
      <c r="M210" s="45"/>
      <c r="N210" s="44"/>
      <c r="O210" s="44"/>
      <c r="P210" s="44"/>
      <c r="Q210" s="46"/>
      <c r="R210" s="5"/>
      <c r="S210" s="6"/>
      <c r="T210" s="5"/>
      <c r="U210" s="5"/>
      <c r="V210" s="5"/>
      <c r="W210" s="5"/>
      <c r="X210" s="5"/>
      <c r="Y210" s="6"/>
      <c r="Z210" s="5"/>
      <c r="AA210" s="5"/>
      <c r="AB210" s="5"/>
    </row>
    <row r="211" spans="7:28" ht="18.75" customHeight="1" x14ac:dyDescent="0.25">
      <c r="G211" s="5"/>
      <c r="H211" s="5"/>
      <c r="I211" s="5"/>
      <c r="J211" s="5"/>
      <c r="K211" s="44"/>
      <c r="L211" s="44"/>
      <c r="M211" s="45"/>
      <c r="N211" s="44"/>
      <c r="O211" s="44"/>
      <c r="P211" s="44"/>
      <c r="Q211" s="46"/>
      <c r="R211" s="5"/>
      <c r="S211" s="6"/>
      <c r="T211" s="5"/>
      <c r="U211" s="5"/>
      <c r="V211" s="5"/>
      <c r="W211" s="5"/>
      <c r="X211" s="5"/>
      <c r="Y211" s="6"/>
      <c r="Z211" s="5"/>
      <c r="AA211" s="5"/>
      <c r="AB211" s="5"/>
    </row>
    <row r="212" spans="7:28" ht="18.75" customHeight="1" x14ac:dyDescent="0.25">
      <c r="G212" s="5"/>
      <c r="H212" s="5"/>
      <c r="I212" s="5"/>
      <c r="J212" s="5"/>
      <c r="K212" s="44"/>
      <c r="L212" s="44"/>
      <c r="M212" s="45"/>
      <c r="N212" s="44"/>
      <c r="O212" s="44"/>
      <c r="P212" s="44"/>
      <c r="Q212" s="46"/>
      <c r="R212" s="5"/>
      <c r="S212" s="6"/>
      <c r="T212" s="5"/>
      <c r="U212" s="5"/>
      <c r="V212" s="5"/>
      <c r="W212" s="5"/>
      <c r="X212" s="5"/>
      <c r="Y212" s="6"/>
      <c r="Z212" s="5"/>
      <c r="AA212" s="5"/>
      <c r="AB212" s="5"/>
    </row>
    <row r="213" spans="7:28" ht="18.75" customHeight="1" x14ac:dyDescent="0.25">
      <c r="G213" s="5"/>
      <c r="H213" s="5"/>
      <c r="I213" s="5"/>
      <c r="J213" s="5"/>
      <c r="K213" s="44"/>
      <c r="L213" s="44"/>
      <c r="M213" s="45"/>
      <c r="N213" s="44"/>
      <c r="O213" s="44"/>
      <c r="P213" s="44"/>
      <c r="Q213" s="46"/>
      <c r="R213" s="5"/>
      <c r="S213" s="6"/>
      <c r="T213" s="5"/>
      <c r="U213" s="5"/>
      <c r="V213" s="5"/>
      <c r="W213" s="5"/>
      <c r="X213" s="5"/>
      <c r="Y213" s="6"/>
      <c r="Z213" s="5"/>
      <c r="AA213" s="5"/>
      <c r="AB213" s="5"/>
    </row>
    <row r="214" spans="7:28" ht="18.75" customHeight="1" x14ac:dyDescent="0.25">
      <c r="G214" s="5"/>
      <c r="H214" s="5"/>
      <c r="I214" s="5"/>
      <c r="J214" s="5"/>
      <c r="K214" s="44"/>
      <c r="L214" s="44"/>
      <c r="M214" s="45"/>
      <c r="N214" s="44"/>
      <c r="O214" s="44"/>
      <c r="P214" s="44"/>
      <c r="Q214" s="46"/>
      <c r="R214" s="5"/>
      <c r="S214" s="6"/>
      <c r="T214" s="5"/>
      <c r="U214" s="5"/>
      <c r="V214" s="5"/>
      <c r="W214" s="5"/>
      <c r="X214" s="5"/>
      <c r="Y214" s="6"/>
      <c r="Z214" s="5"/>
      <c r="AA214" s="5"/>
      <c r="AB214" s="5"/>
    </row>
    <row r="215" spans="7:28" ht="18.75" customHeight="1" x14ac:dyDescent="0.25">
      <c r="G215" s="5"/>
      <c r="H215" s="5"/>
      <c r="I215" s="5"/>
      <c r="J215" s="5"/>
      <c r="K215" s="44"/>
      <c r="L215" s="44"/>
      <c r="M215" s="45"/>
      <c r="N215" s="44"/>
      <c r="O215" s="44"/>
      <c r="P215" s="44"/>
      <c r="Q215" s="46"/>
      <c r="R215" s="5"/>
      <c r="S215" s="6"/>
      <c r="T215" s="5"/>
      <c r="U215" s="5"/>
      <c r="V215" s="5"/>
      <c r="W215" s="5"/>
      <c r="X215" s="5"/>
      <c r="Y215" s="6"/>
      <c r="Z215" s="5"/>
      <c r="AA215" s="5"/>
      <c r="AB215" s="5"/>
    </row>
    <row r="216" spans="7:28" ht="18.75" customHeight="1" x14ac:dyDescent="0.25">
      <c r="G216" s="5"/>
      <c r="H216" s="5"/>
      <c r="I216" s="5"/>
      <c r="J216" s="5"/>
      <c r="K216" s="44"/>
      <c r="L216" s="44"/>
      <c r="M216" s="45"/>
      <c r="N216" s="44"/>
      <c r="O216" s="44"/>
      <c r="P216" s="44"/>
      <c r="Q216" s="46"/>
      <c r="R216" s="5"/>
      <c r="S216" s="6"/>
      <c r="T216" s="5"/>
      <c r="U216" s="5"/>
      <c r="V216" s="5"/>
      <c r="W216" s="5"/>
      <c r="X216" s="5"/>
      <c r="Y216" s="6"/>
      <c r="Z216" s="5"/>
      <c r="AA216" s="5"/>
      <c r="AB216" s="5"/>
    </row>
    <row r="217" spans="7:28" ht="18.75" customHeight="1" x14ac:dyDescent="0.25">
      <c r="G217" s="5"/>
      <c r="H217" s="5"/>
      <c r="I217" s="5"/>
      <c r="J217" s="5"/>
      <c r="K217" s="44"/>
      <c r="L217" s="44"/>
      <c r="M217" s="45"/>
      <c r="N217" s="44"/>
      <c r="O217" s="44"/>
      <c r="P217" s="44"/>
      <c r="Q217" s="46"/>
      <c r="R217" s="5"/>
      <c r="S217" s="6"/>
      <c r="T217" s="5"/>
      <c r="U217" s="5"/>
      <c r="V217" s="5"/>
      <c r="W217" s="5"/>
      <c r="X217" s="5"/>
      <c r="Y217" s="6"/>
      <c r="Z217" s="5"/>
      <c r="AA217" s="5"/>
      <c r="AB217" s="5"/>
    </row>
    <row r="218" spans="7:28" ht="18.75" customHeight="1" x14ac:dyDescent="0.25">
      <c r="G218" s="5"/>
      <c r="H218" s="5"/>
      <c r="I218" s="5"/>
      <c r="J218" s="5"/>
      <c r="K218" s="44"/>
      <c r="L218" s="44"/>
      <c r="M218" s="45"/>
      <c r="N218" s="44"/>
      <c r="O218" s="44"/>
      <c r="P218" s="44"/>
      <c r="Q218" s="46"/>
      <c r="R218" s="5"/>
      <c r="S218" s="6"/>
      <c r="T218" s="5"/>
      <c r="U218" s="5"/>
      <c r="V218" s="5"/>
      <c r="W218" s="5"/>
      <c r="X218" s="5"/>
      <c r="Y218" s="6"/>
      <c r="Z218" s="5"/>
      <c r="AA218" s="5"/>
      <c r="AB218" s="5"/>
    </row>
    <row r="219" spans="7:28" ht="18.75" customHeight="1" x14ac:dyDescent="0.25">
      <c r="G219" s="5"/>
      <c r="H219" s="5"/>
      <c r="I219" s="5"/>
      <c r="J219" s="5"/>
      <c r="K219" s="44"/>
      <c r="L219" s="44"/>
      <c r="M219" s="45"/>
      <c r="N219" s="44"/>
      <c r="O219" s="44"/>
      <c r="P219" s="44"/>
      <c r="Q219" s="46"/>
      <c r="R219" s="5"/>
      <c r="S219" s="6"/>
      <c r="T219" s="5"/>
      <c r="U219" s="5"/>
      <c r="V219" s="5"/>
      <c r="W219" s="5"/>
      <c r="X219" s="5"/>
      <c r="Y219" s="6"/>
      <c r="Z219" s="5"/>
      <c r="AA219" s="5"/>
      <c r="AB219" s="5"/>
    </row>
    <row r="220" spans="7:28" ht="18.75" customHeight="1" x14ac:dyDescent="0.25">
      <c r="G220" s="5"/>
      <c r="H220" s="5"/>
      <c r="I220" s="5"/>
      <c r="J220" s="5"/>
      <c r="K220" s="44"/>
      <c r="L220" s="44"/>
      <c r="M220" s="45"/>
      <c r="N220" s="44"/>
      <c r="O220" s="44"/>
      <c r="P220" s="44"/>
      <c r="Q220" s="46"/>
      <c r="R220" s="5"/>
      <c r="S220" s="6"/>
      <c r="T220" s="5"/>
      <c r="U220" s="5"/>
      <c r="V220" s="5"/>
      <c r="W220" s="5"/>
      <c r="X220" s="5"/>
      <c r="Y220" s="6"/>
      <c r="Z220" s="5"/>
      <c r="AA220" s="5"/>
      <c r="AB220" s="5"/>
    </row>
    <row r="221" spans="7:28" ht="18.75" customHeight="1" x14ac:dyDescent="0.25">
      <c r="G221" s="5"/>
      <c r="H221" s="5"/>
      <c r="I221" s="5"/>
      <c r="J221" s="5"/>
      <c r="K221" s="44"/>
      <c r="L221" s="44"/>
      <c r="M221" s="45"/>
      <c r="N221" s="44"/>
      <c r="O221" s="44"/>
      <c r="P221" s="44"/>
      <c r="Q221" s="46"/>
      <c r="R221" s="5"/>
      <c r="S221" s="6"/>
      <c r="T221" s="5"/>
      <c r="U221" s="5"/>
      <c r="V221" s="5"/>
      <c r="W221" s="5"/>
      <c r="X221" s="5"/>
      <c r="Y221" s="6"/>
      <c r="Z221" s="5"/>
      <c r="AA221" s="5"/>
      <c r="AB221" s="5"/>
    </row>
    <row r="222" spans="7:28" ht="18.75" customHeight="1" x14ac:dyDescent="0.25">
      <c r="G222" s="5"/>
      <c r="H222" s="5"/>
      <c r="I222" s="5"/>
      <c r="J222" s="5"/>
      <c r="K222" s="44"/>
      <c r="L222" s="44"/>
      <c r="M222" s="45"/>
      <c r="N222" s="44"/>
      <c r="O222" s="44"/>
      <c r="P222" s="44"/>
      <c r="Q222" s="46"/>
      <c r="R222" s="5"/>
      <c r="S222" s="6"/>
      <c r="T222" s="5"/>
      <c r="U222" s="5"/>
      <c r="V222" s="5"/>
      <c r="W222" s="5"/>
      <c r="X222" s="5"/>
      <c r="Y222" s="6"/>
      <c r="Z222" s="5"/>
      <c r="AA222" s="5"/>
      <c r="AB222" s="5"/>
    </row>
    <row r="223" spans="7:28" ht="18.75" customHeight="1" x14ac:dyDescent="0.25">
      <c r="G223" s="5"/>
      <c r="H223" s="5"/>
      <c r="I223" s="5"/>
      <c r="J223" s="5"/>
      <c r="K223" s="44"/>
      <c r="L223" s="44"/>
      <c r="M223" s="45"/>
      <c r="N223" s="44"/>
      <c r="O223" s="44"/>
      <c r="P223" s="44"/>
      <c r="Q223" s="46"/>
      <c r="R223" s="5"/>
      <c r="S223" s="6"/>
      <c r="T223" s="5"/>
      <c r="U223" s="5"/>
      <c r="V223" s="5"/>
      <c r="W223" s="5"/>
      <c r="X223" s="5"/>
      <c r="Y223" s="6"/>
      <c r="Z223" s="5"/>
      <c r="AA223" s="5"/>
      <c r="AB223" s="5"/>
    </row>
    <row r="224" spans="7:28" ht="18.75" customHeight="1" x14ac:dyDescent="0.25">
      <c r="G224" s="5"/>
      <c r="H224" s="5"/>
      <c r="I224" s="5"/>
      <c r="J224" s="5"/>
      <c r="K224" s="44"/>
      <c r="L224" s="44"/>
      <c r="M224" s="45"/>
      <c r="N224" s="44"/>
      <c r="O224" s="44"/>
      <c r="P224" s="44"/>
      <c r="Q224" s="46"/>
      <c r="R224" s="5"/>
      <c r="S224" s="6"/>
      <c r="T224" s="5"/>
      <c r="U224" s="5"/>
      <c r="V224" s="5"/>
      <c r="W224" s="5"/>
      <c r="X224" s="5"/>
      <c r="Y224" s="6"/>
      <c r="Z224" s="5"/>
      <c r="AA224" s="5"/>
      <c r="AB224" s="5"/>
    </row>
    <row r="225" spans="7:28" ht="18.75" customHeight="1" x14ac:dyDescent="0.25">
      <c r="G225" s="5"/>
      <c r="H225" s="5"/>
      <c r="I225" s="5"/>
      <c r="J225" s="5"/>
      <c r="K225" s="44"/>
      <c r="L225" s="44"/>
      <c r="M225" s="45"/>
      <c r="N225" s="44"/>
      <c r="O225" s="44"/>
      <c r="P225" s="44"/>
      <c r="Q225" s="46"/>
      <c r="R225" s="5"/>
      <c r="S225" s="6"/>
      <c r="T225" s="5"/>
      <c r="U225" s="5"/>
      <c r="V225" s="5"/>
      <c r="W225" s="5"/>
      <c r="X225" s="5"/>
      <c r="Y225" s="6"/>
      <c r="Z225" s="5"/>
      <c r="AA225" s="5"/>
      <c r="AB225" s="5"/>
    </row>
    <row r="226" spans="7:28" ht="18.75" customHeight="1" x14ac:dyDescent="0.25">
      <c r="G226" s="5"/>
      <c r="H226" s="5"/>
      <c r="I226" s="5"/>
      <c r="J226" s="5"/>
      <c r="K226" s="44"/>
      <c r="L226" s="44"/>
      <c r="M226" s="45"/>
      <c r="N226" s="44"/>
      <c r="O226" s="44"/>
      <c r="P226" s="44"/>
      <c r="Q226" s="46"/>
      <c r="R226" s="5"/>
      <c r="S226" s="6"/>
      <c r="T226" s="5"/>
      <c r="U226" s="5"/>
      <c r="V226" s="5"/>
      <c r="W226" s="5"/>
      <c r="X226" s="5"/>
      <c r="Y226" s="6"/>
      <c r="Z226" s="5"/>
      <c r="AA226" s="5"/>
      <c r="AB226" s="5"/>
    </row>
    <row r="227" spans="7:28" ht="18.75" customHeight="1" x14ac:dyDescent="0.25">
      <c r="G227" s="5"/>
      <c r="H227" s="5"/>
      <c r="I227" s="5"/>
      <c r="J227" s="5"/>
      <c r="K227" s="44"/>
      <c r="L227" s="44"/>
      <c r="M227" s="45"/>
      <c r="N227" s="44"/>
      <c r="O227" s="44"/>
      <c r="P227" s="44"/>
      <c r="Q227" s="46"/>
      <c r="R227" s="5"/>
      <c r="S227" s="6"/>
      <c r="T227" s="5"/>
      <c r="U227" s="5"/>
      <c r="V227" s="5"/>
      <c r="W227" s="5"/>
      <c r="X227" s="5"/>
      <c r="Y227" s="6"/>
      <c r="Z227" s="5"/>
      <c r="AA227" s="5"/>
      <c r="AB227" s="5"/>
    </row>
    <row r="228" spans="7:28" ht="18.75" customHeight="1" x14ac:dyDescent="0.25">
      <c r="G228" s="5"/>
      <c r="H228" s="5"/>
      <c r="I228" s="5"/>
      <c r="J228" s="5"/>
      <c r="K228" s="44"/>
      <c r="L228" s="44"/>
      <c r="M228" s="45"/>
      <c r="N228" s="44"/>
      <c r="O228" s="44"/>
      <c r="P228" s="44"/>
      <c r="Q228" s="46"/>
      <c r="R228" s="5"/>
      <c r="S228" s="6"/>
      <c r="T228" s="5"/>
      <c r="U228" s="5"/>
      <c r="V228" s="5"/>
      <c r="W228" s="5"/>
      <c r="X228" s="5"/>
      <c r="Y228" s="6"/>
      <c r="Z228" s="5"/>
      <c r="AA228" s="5"/>
      <c r="AB228" s="5"/>
    </row>
    <row r="229" spans="7:28" ht="18.75" customHeight="1" x14ac:dyDescent="0.25">
      <c r="G229" s="5"/>
      <c r="H229" s="5"/>
      <c r="I229" s="5"/>
      <c r="J229" s="5"/>
      <c r="K229" s="44"/>
      <c r="L229" s="44"/>
      <c r="M229" s="45"/>
      <c r="N229" s="44"/>
      <c r="O229" s="44"/>
      <c r="P229" s="44"/>
      <c r="Q229" s="46"/>
      <c r="R229" s="5"/>
      <c r="S229" s="6"/>
      <c r="T229" s="5"/>
      <c r="U229" s="5"/>
      <c r="V229" s="5"/>
      <c r="W229" s="5"/>
      <c r="X229" s="5"/>
      <c r="Y229" s="6"/>
      <c r="Z229" s="5"/>
      <c r="AA229" s="5"/>
      <c r="AB229" s="5"/>
    </row>
    <row r="230" spans="7:28" ht="18.75" customHeight="1" x14ac:dyDescent="0.25">
      <c r="G230" s="5"/>
      <c r="H230" s="5"/>
      <c r="I230" s="5"/>
      <c r="J230" s="5"/>
      <c r="K230" s="44"/>
      <c r="L230" s="44"/>
      <c r="M230" s="45"/>
      <c r="N230" s="44"/>
      <c r="O230" s="44"/>
      <c r="P230" s="44"/>
      <c r="Q230" s="46"/>
      <c r="R230" s="5"/>
      <c r="S230" s="6"/>
      <c r="T230" s="5"/>
      <c r="U230" s="5"/>
      <c r="V230" s="5"/>
      <c r="W230" s="5"/>
      <c r="X230" s="5"/>
      <c r="Y230" s="6"/>
      <c r="Z230" s="5"/>
      <c r="AA230" s="5"/>
      <c r="AB230" s="5"/>
    </row>
    <row r="231" spans="7:28" ht="18.75" customHeight="1" x14ac:dyDescent="0.25">
      <c r="G231" s="5"/>
      <c r="H231" s="5"/>
      <c r="I231" s="5"/>
      <c r="J231" s="5"/>
      <c r="K231" s="44"/>
      <c r="L231" s="44"/>
      <c r="M231" s="45"/>
      <c r="N231" s="44"/>
      <c r="O231" s="44"/>
      <c r="P231" s="44"/>
      <c r="Q231" s="46"/>
      <c r="R231" s="5"/>
      <c r="S231" s="6"/>
      <c r="T231" s="5"/>
      <c r="U231" s="5"/>
      <c r="V231" s="5"/>
      <c r="W231" s="5"/>
      <c r="X231" s="5"/>
      <c r="Y231" s="6"/>
      <c r="Z231" s="5"/>
      <c r="AA231" s="5"/>
      <c r="AB231" s="5"/>
    </row>
    <row r="232" spans="7:28" ht="18.75" customHeight="1" x14ac:dyDescent="0.25">
      <c r="G232" s="5"/>
      <c r="H232" s="5"/>
      <c r="I232" s="5"/>
      <c r="J232" s="5"/>
      <c r="K232" s="44"/>
      <c r="L232" s="44"/>
      <c r="M232" s="45"/>
      <c r="N232" s="44"/>
      <c r="O232" s="44"/>
      <c r="P232" s="44"/>
      <c r="Q232" s="46"/>
      <c r="R232" s="5"/>
      <c r="S232" s="6"/>
      <c r="T232" s="5"/>
      <c r="U232" s="5"/>
      <c r="V232" s="5"/>
      <c r="W232" s="5"/>
      <c r="X232" s="5"/>
      <c r="Y232" s="6"/>
      <c r="Z232" s="5"/>
      <c r="AA232" s="5"/>
      <c r="AB232" s="5"/>
    </row>
    <row r="233" spans="7:28" ht="18.75" customHeight="1" x14ac:dyDescent="0.25">
      <c r="G233" s="5"/>
      <c r="H233" s="5"/>
      <c r="I233" s="5"/>
      <c r="J233" s="5"/>
      <c r="K233" s="44"/>
      <c r="L233" s="44"/>
      <c r="M233" s="45"/>
      <c r="N233" s="44"/>
      <c r="O233" s="44"/>
      <c r="P233" s="44"/>
      <c r="Q233" s="46"/>
      <c r="R233" s="5"/>
      <c r="S233" s="6"/>
      <c r="T233" s="5"/>
      <c r="U233" s="5"/>
      <c r="V233" s="5"/>
      <c r="W233" s="5"/>
      <c r="X233" s="5"/>
      <c r="Y233" s="6"/>
      <c r="Z233" s="5"/>
      <c r="AA233" s="5"/>
      <c r="AB233" s="5"/>
    </row>
    <row r="234" spans="7:28" ht="18.75" customHeight="1" x14ac:dyDescent="0.25">
      <c r="G234" s="5"/>
      <c r="H234" s="5"/>
      <c r="I234" s="5"/>
      <c r="J234" s="5"/>
      <c r="K234" s="44"/>
      <c r="L234" s="44"/>
      <c r="M234" s="45"/>
      <c r="N234" s="44"/>
      <c r="O234" s="44"/>
      <c r="P234" s="44"/>
      <c r="Q234" s="46"/>
      <c r="R234" s="5"/>
      <c r="S234" s="6"/>
      <c r="T234" s="5"/>
      <c r="U234" s="5"/>
      <c r="V234" s="5"/>
      <c r="W234" s="5"/>
      <c r="X234" s="5"/>
      <c r="Y234" s="6"/>
      <c r="Z234" s="5"/>
      <c r="AA234" s="5"/>
      <c r="AB234" s="5"/>
    </row>
    <row r="235" spans="7:28" ht="18.75" customHeight="1" x14ac:dyDescent="0.25">
      <c r="G235" s="5"/>
      <c r="H235" s="5"/>
      <c r="I235" s="5"/>
      <c r="J235" s="5"/>
      <c r="K235" s="44"/>
      <c r="L235" s="44"/>
      <c r="M235" s="45"/>
      <c r="N235" s="44"/>
      <c r="O235" s="44"/>
      <c r="P235" s="44"/>
      <c r="Q235" s="46"/>
      <c r="R235" s="5"/>
      <c r="S235" s="6"/>
      <c r="T235" s="5"/>
      <c r="U235" s="5"/>
      <c r="V235" s="5"/>
      <c r="W235" s="5"/>
      <c r="X235" s="5"/>
      <c r="Y235" s="6"/>
      <c r="Z235" s="5"/>
      <c r="AA235" s="5"/>
      <c r="AB235" s="5"/>
    </row>
    <row r="236" spans="7:28" ht="18.75" customHeight="1" x14ac:dyDescent="0.25">
      <c r="G236" s="5"/>
      <c r="H236" s="5"/>
      <c r="I236" s="5"/>
      <c r="J236" s="5"/>
      <c r="K236" s="44"/>
      <c r="L236" s="44"/>
      <c r="M236" s="45"/>
      <c r="N236" s="44"/>
      <c r="O236" s="44"/>
      <c r="P236" s="44"/>
      <c r="Q236" s="46"/>
      <c r="R236" s="5"/>
      <c r="S236" s="6"/>
      <c r="T236" s="5"/>
      <c r="U236" s="5"/>
      <c r="V236" s="5"/>
      <c r="W236" s="5"/>
      <c r="X236" s="5"/>
      <c r="Y236" s="6"/>
      <c r="Z236" s="5"/>
      <c r="AA236" s="5"/>
      <c r="AB236" s="5"/>
    </row>
    <row r="237" spans="7:28" ht="18.75" customHeight="1" x14ac:dyDescent="0.25">
      <c r="G237" s="5"/>
      <c r="H237" s="5"/>
      <c r="I237" s="5"/>
      <c r="J237" s="5"/>
      <c r="K237" s="44"/>
      <c r="L237" s="44"/>
      <c r="M237" s="45"/>
      <c r="N237" s="44"/>
      <c r="O237" s="44"/>
      <c r="P237" s="44"/>
      <c r="Q237" s="46"/>
      <c r="R237" s="5"/>
      <c r="S237" s="6"/>
      <c r="T237" s="5"/>
      <c r="U237" s="5"/>
      <c r="V237" s="5"/>
      <c r="W237" s="5"/>
      <c r="X237" s="5"/>
      <c r="Y237" s="6"/>
      <c r="Z237" s="5"/>
      <c r="AA237" s="5"/>
      <c r="AB237" s="5"/>
    </row>
    <row r="238" spans="7:28" ht="18.75" customHeight="1" x14ac:dyDescent="0.25">
      <c r="G238" s="5"/>
      <c r="H238" s="5"/>
      <c r="I238" s="5"/>
      <c r="J238" s="5"/>
      <c r="K238" s="44"/>
      <c r="L238" s="44"/>
      <c r="M238" s="45"/>
      <c r="N238" s="44"/>
      <c r="O238" s="44"/>
      <c r="P238" s="44"/>
      <c r="Q238" s="46"/>
      <c r="R238" s="5"/>
      <c r="S238" s="6"/>
      <c r="T238" s="5"/>
      <c r="U238" s="5"/>
      <c r="V238" s="5"/>
      <c r="W238" s="5"/>
      <c r="X238" s="5"/>
      <c r="Y238" s="6"/>
      <c r="Z238" s="5"/>
      <c r="AA238" s="5"/>
      <c r="AB238" s="5"/>
    </row>
    <row r="239" spans="7:28" ht="18.75" customHeight="1" x14ac:dyDescent="0.25">
      <c r="G239" s="5"/>
      <c r="H239" s="5"/>
      <c r="I239" s="5"/>
      <c r="J239" s="5"/>
      <c r="K239" s="44"/>
      <c r="L239" s="44"/>
      <c r="M239" s="45"/>
      <c r="N239" s="44"/>
      <c r="O239" s="44"/>
      <c r="P239" s="44"/>
      <c r="Q239" s="46"/>
      <c r="R239" s="5"/>
      <c r="S239" s="6"/>
      <c r="T239" s="5"/>
      <c r="U239" s="5"/>
      <c r="V239" s="5"/>
      <c r="W239" s="5"/>
      <c r="X239" s="5"/>
      <c r="Y239" s="6"/>
      <c r="Z239" s="5"/>
      <c r="AA239" s="5"/>
      <c r="AB239" s="5"/>
    </row>
    <row r="240" spans="7:28" ht="18.75" customHeight="1" x14ac:dyDescent="0.25">
      <c r="G240" s="5"/>
      <c r="H240" s="5"/>
      <c r="I240" s="5"/>
      <c r="J240" s="5"/>
      <c r="K240" s="44"/>
      <c r="L240" s="44"/>
      <c r="M240" s="45"/>
      <c r="N240" s="44"/>
      <c r="O240" s="44"/>
      <c r="P240" s="44"/>
      <c r="Q240" s="46"/>
      <c r="R240" s="5"/>
      <c r="S240" s="6"/>
      <c r="T240" s="5"/>
      <c r="U240" s="5"/>
      <c r="V240" s="5"/>
      <c r="W240" s="5"/>
      <c r="X240" s="5"/>
      <c r="Y240" s="6"/>
      <c r="Z240" s="5"/>
      <c r="AA240" s="5"/>
      <c r="AB240" s="5"/>
    </row>
    <row r="241" spans="7:28" ht="18.75" customHeight="1" x14ac:dyDescent="0.25">
      <c r="G241" s="5"/>
      <c r="H241" s="5"/>
      <c r="I241" s="5"/>
      <c r="J241" s="5"/>
      <c r="K241" s="44"/>
      <c r="L241" s="44"/>
      <c r="M241" s="45"/>
      <c r="N241" s="44"/>
      <c r="O241" s="44"/>
      <c r="P241" s="44"/>
      <c r="Q241" s="46"/>
      <c r="R241" s="5"/>
      <c r="S241" s="6"/>
      <c r="T241" s="5"/>
      <c r="U241" s="5"/>
      <c r="V241" s="5"/>
      <c r="W241" s="5"/>
      <c r="X241" s="5"/>
      <c r="Y241" s="6"/>
      <c r="Z241" s="5"/>
      <c r="AA241" s="5"/>
      <c r="AB241" s="5"/>
    </row>
    <row r="242" spans="7:28" ht="18.75" customHeight="1" x14ac:dyDescent="0.25">
      <c r="G242" s="5"/>
      <c r="H242" s="5"/>
      <c r="I242" s="5"/>
      <c r="J242" s="5"/>
      <c r="K242" s="44"/>
      <c r="L242" s="44"/>
      <c r="M242" s="45"/>
      <c r="N242" s="44"/>
      <c r="O242" s="44"/>
      <c r="P242" s="44"/>
      <c r="Q242" s="46"/>
      <c r="R242" s="5"/>
      <c r="S242" s="6"/>
      <c r="T242" s="5"/>
      <c r="U242" s="5"/>
      <c r="V242" s="5"/>
      <c r="W242" s="5"/>
      <c r="X242" s="5"/>
      <c r="Y242" s="6"/>
      <c r="Z242" s="5"/>
      <c r="AA242" s="5"/>
      <c r="AB242" s="5"/>
    </row>
    <row r="243" spans="7:28" ht="18.75" customHeight="1" x14ac:dyDescent="0.25">
      <c r="G243" s="5"/>
      <c r="H243" s="5"/>
      <c r="I243" s="5"/>
      <c r="J243" s="5"/>
      <c r="K243" s="44"/>
      <c r="L243" s="44"/>
      <c r="M243" s="45"/>
      <c r="N243" s="44"/>
      <c r="O243" s="44"/>
      <c r="P243" s="44"/>
      <c r="Q243" s="46"/>
      <c r="R243" s="5"/>
      <c r="S243" s="6"/>
      <c r="T243" s="5"/>
      <c r="U243" s="5"/>
      <c r="V243" s="5"/>
      <c r="W243" s="5"/>
      <c r="X243" s="5"/>
      <c r="Y243" s="6"/>
      <c r="Z243" s="5"/>
      <c r="AA243" s="5"/>
      <c r="AB243" s="5"/>
    </row>
    <row r="244" spans="7:28" ht="18.75" customHeight="1" x14ac:dyDescent="0.25">
      <c r="G244" s="5"/>
      <c r="H244" s="5"/>
      <c r="I244" s="5"/>
      <c r="J244" s="5"/>
      <c r="K244" s="44"/>
      <c r="L244" s="44"/>
      <c r="M244" s="45"/>
      <c r="N244" s="44"/>
      <c r="O244" s="44"/>
      <c r="P244" s="44"/>
      <c r="Q244" s="46"/>
      <c r="R244" s="5"/>
      <c r="S244" s="6"/>
      <c r="T244" s="5"/>
      <c r="U244" s="5"/>
      <c r="V244" s="5"/>
      <c r="W244" s="5"/>
      <c r="X244" s="5"/>
      <c r="Y244" s="6"/>
      <c r="Z244" s="5"/>
      <c r="AA244" s="5"/>
      <c r="AB244" s="5"/>
    </row>
    <row r="245" spans="7:28" ht="18.75" customHeight="1" x14ac:dyDescent="0.25">
      <c r="G245" s="5"/>
      <c r="H245" s="5"/>
      <c r="I245" s="5"/>
      <c r="J245" s="5"/>
      <c r="K245" s="44"/>
      <c r="L245" s="44"/>
      <c r="M245" s="45"/>
      <c r="N245" s="44"/>
      <c r="O245" s="44"/>
      <c r="P245" s="44"/>
      <c r="Q245" s="46"/>
      <c r="R245" s="5"/>
      <c r="S245" s="6"/>
      <c r="T245" s="5"/>
      <c r="U245" s="5"/>
      <c r="V245" s="5"/>
      <c r="W245" s="5"/>
      <c r="X245" s="5"/>
      <c r="Y245" s="6"/>
      <c r="Z245" s="5"/>
      <c r="AA245" s="5"/>
      <c r="AB245" s="5"/>
    </row>
    <row r="246" spans="7:28" ht="18.75" customHeight="1" x14ac:dyDescent="0.25">
      <c r="G246" s="5"/>
      <c r="H246" s="5"/>
      <c r="I246" s="5"/>
      <c r="J246" s="5"/>
      <c r="K246" s="44"/>
      <c r="L246" s="44"/>
      <c r="M246" s="45"/>
      <c r="N246" s="44"/>
      <c r="O246" s="44"/>
      <c r="P246" s="44"/>
      <c r="Q246" s="46"/>
      <c r="R246" s="5"/>
      <c r="S246" s="6"/>
      <c r="T246" s="5"/>
      <c r="U246" s="5"/>
      <c r="V246" s="5"/>
      <c r="W246" s="5"/>
      <c r="X246" s="5"/>
      <c r="Y246" s="6"/>
      <c r="Z246" s="5"/>
      <c r="AA246" s="5"/>
      <c r="AB246" s="5"/>
    </row>
    <row r="247" spans="7:28" ht="18.75" customHeight="1" x14ac:dyDescent="0.25">
      <c r="G247" s="5"/>
      <c r="H247" s="5"/>
      <c r="I247" s="5"/>
      <c r="J247" s="5"/>
      <c r="K247" s="44"/>
      <c r="L247" s="44"/>
      <c r="M247" s="45"/>
      <c r="N247" s="44"/>
      <c r="O247" s="44"/>
      <c r="P247" s="44"/>
      <c r="Q247" s="46"/>
      <c r="R247" s="5"/>
      <c r="S247" s="6"/>
      <c r="T247" s="5"/>
      <c r="U247" s="5"/>
      <c r="V247" s="5"/>
      <c r="W247" s="5"/>
      <c r="X247" s="5"/>
      <c r="Y247" s="6"/>
      <c r="Z247" s="5"/>
      <c r="AA247" s="5"/>
      <c r="AB247" s="5"/>
    </row>
    <row r="248" spans="7:28" ht="18.75" customHeight="1" x14ac:dyDescent="0.25">
      <c r="G248" s="5"/>
      <c r="H248" s="5"/>
      <c r="I248" s="5"/>
      <c r="J248" s="5"/>
      <c r="K248" s="44"/>
      <c r="L248" s="44"/>
      <c r="M248" s="45"/>
      <c r="N248" s="44"/>
      <c r="O248" s="44"/>
      <c r="P248" s="44"/>
      <c r="Q248" s="46"/>
      <c r="R248" s="5"/>
      <c r="S248" s="6"/>
      <c r="T248" s="5"/>
      <c r="U248" s="5"/>
      <c r="V248" s="5"/>
      <c r="W248" s="5"/>
      <c r="X248" s="5"/>
      <c r="Y248" s="6"/>
      <c r="Z248" s="5"/>
      <c r="AA248" s="5"/>
      <c r="AB248" s="5"/>
    </row>
    <row r="249" spans="7:28" ht="18.75" customHeight="1" x14ac:dyDescent="0.25">
      <c r="G249" s="5"/>
      <c r="H249" s="5"/>
      <c r="I249" s="5"/>
      <c r="J249" s="5"/>
      <c r="K249" s="44"/>
      <c r="L249" s="44"/>
      <c r="M249" s="45"/>
      <c r="N249" s="44"/>
      <c r="O249" s="44"/>
      <c r="P249" s="44"/>
      <c r="Q249" s="46"/>
      <c r="R249" s="5"/>
      <c r="S249" s="6"/>
      <c r="T249" s="5"/>
      <c r="U249" s="5"/>
      <c r="V249" s="5"/>
      <c r="W249" s="5"/>
      <c r="X249" s="5"/>
      <c r="Y249" s="6"/>
      <c r="Z249" s="5"/>
      <c r="AA249" s="5"/>
      <c r="AB249" s="5"/>
    </row>
    <row r="250" spans="7:28" ht="18.75" customHeight="1" x14ac:dyDescent="0.25">
      <c r="G250" s="5"/>
      <c r="H250" s="5"/>
      <c r="I250" s="5"/>
      <c r="J250" s="5"/>
      <c r="K250" s="44"/>
      <c r="L250" s="44"/>
      <c r="M250" s="45"/>
      <c r="N250" s="44"/>
      <c r="O250" s="44"/>
      <c r="P250" s="44"/>
      <c r="Q250" s="46"/>
      <c r="R250" s="5"/>
      <c r="S250" s="6"/>
      <c r="T250" s="5"/>
      <c r="U250" s="5"/>
      <c r="V250" s="5"/>
      <c r="W250" s="5"/>
      <c r="X250" s="5"/>
      <c r="Y250" s="6"/>
      <c r="Z250" s="5"/>
      <c r="AA250" s="5"/>
      <c r="AB250" s="5"/>
    </row>
    <row r="251" spans="7:28" ht="18.75" customHeight="1" x14ac:dyDescent="0.25">
      <c r="G251" s="5"/>
      <c r="H251" s="5"/>
      <c r="I251" s="5"/>
      <c r="J251" s="5"/>
      <c r="K251" s="44"/>
      <c r="L251" s="44"/>
      <c r="M251" s="45"/>
      <c r="N251" s="44"/>
      <c r="O251" s="44"/>
      <c r="P251" s="44"/>
      <c r="Q251" s="46"/>
      <c r="R251" s="5"/>
      <c r="S251" s="6"/>
      <c r="T251" s="5"/>
      <c r="U251" s="5"/>
      <c r="V251" s="5"/>
      <c r="W251" s="5"/>
      <c r="X251" s="5"/>
      <c r="Y251" s="6"/>
      <c r="Z251" s="5"/>
      <c r="AA251" s="5"/>
      <c r="AB251" s="5"/>
    </row>
    <row r="252" spans="7:28" ht="18.75" customHeight="1" x14ac:dyDescent="0.25">
      <c r="G252" s="5"/>
      <c r="H252" s="5"/>
      <c r="I252" s="5"/>
      <c r="J252" s="5"/>
      <c r="K252" s="44"/>
      <c r="L252" s="44"/>
      <c r="M252" s="45"/>
      <c r="N252" s="44"/>
      <c r="O252" s="44"/>
      <c r="P252" s="44"/>
      <c r="Q252" s="46"/>
      <c r="R252" s="5"/>
      <c r="S252" s="6"/>
      <c r="T252" s="5"/>
      <c r="U252" s="5"/>
      <c r="V252" s="5"/>
      <c r="W252" s="5"/>
      <c r="X252" s="5"/>
      <c r="Y252" s="6"/>
      <c r="Z252" s="5"/>
      <c r="AA252" s="5"/>
      <c r="AB252" s="5"/>
    </row>
    <row r="253" spans="7:28" ht="18.75" customHeight="1" x14ac:dyDescent="0.25">
      <c r="G253" s="5"/>
      <c r="H253" s="5"/>
      <c r="I253" s="5"/>
      <c r="J253" s="5"/>
      <c r="K253" s="44"/>
      <c r="L253" s="44"/>
      <c r="M253" s="45"/>
      <c r="N253" s="44"/>
      <c r="O253" s="44"/>
      <c r="P253" s="44"/>
      <c r="Q253" s="46"/>
      <c r="R253" s="5"/>
      <c r="S253" s="6"/>
      <c r="T253" s="5"/>
      <c r="U253" s="5"/>
      <c r="V253" s="5"/>
      <c r="W253" s="5"/>
      <c r="X253" s="5"/>
      <c r="Y253" s="6"/>
      <c r="Z253" s="5"/>
      <c r="AA253" s="5"/>
      <c r="AB253" s="5"/>
    </row>
    <row r="254" spans="7:28" ht="18.75" customHeight="1" x14ac:dyDescent="0.25">
      <c r="G254" s="5"/>
      <c r="H254" s="5"/>
      <c r="I254" s="5"/>
      <c r="J254" s="5"/>
      <c r="K254" s="44"/>
      <c r="L254" s="44"/>
      <c r="M254" s="45"/>
      <c r="N254" s="44"/>
      <c r="O254" s="44"/>
      <c r="P254" s="44"/>
      <c r="Q254" s="46"/>
      <c r="R254" s="5"/>
      <c r="S254" s="6"/>
      <c r="T254" s="5"/>
      <c r="U254" s="5"/>
      <c r="V254" s="5"/>
      <c r="W254" s="5"/>
      <c r="X254" s="5"/>
      <c r="Y254" s="6"/>
      <c r="Z254" s="5"/>
      <c r="AA254" s="5"/>
      <c r="AB254" s="5"/>
    </row>
    <row r="255" spans="7:28" ht="18.75" customHeight="1" x14ac:dyDescent="0.25">
      <c r="G255" s="5"/>
      <c r="H255" s="5"/>
      <c r="I255" s="5"/>
      <c r="J255" s="5"/>
      <c r="K255" s="44"/>
      <c r="L255" s="44"/>
      <c r="M255" s="45"/>
      <c r="N255" s="44"/>
      <c r="O255" s="44"/>
      <c r="P255" s="44"/>
      <c r="Q255" s="46"/>
      <c r="R255" s="5"/>
      <c r="S255" s="6"/>
      <c r="T255" s="5"/>
      <c r="U255" s="5"/>
      <c r="V255" s="5"/>
      <c r="W255" s="5"/>
      <c r="X255" s="5"/>
      <c r="Y255" s="6"/>
      <c r="Z255" s="5"/>
      <c r="AA255" s="5"/>
      <c r="AB255" s="5"/>
    </row>
  </sheetData>
  <autoFilter ref="A4:AI55"/>
  <phoneticPr fontId="10"/>
  <pageMargins left="0.7" right="0.7" top="0.75" bottom="0.75" header="0" footer="0"/>
  <pageSetup paperSize="8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BE4D5"/>
    <pageSetUpPr fitToPage="1"/>
  </sheetPr>
  <dimension ref="A1:AI55"/>
  <sheetViews>
    <sheetView workbookViewId="0">
      <pane xSplit="5" ySplit="4" topLeftCell="F5" activePane="bottomRight" state="frozen"/>
      <selection pane="topRight" activeCell="G1" sqref="G1"/>
      <selection pane="bottomLeft" activeCell="A5" sqref="A5"/>
      <selection pane="bottomRight" activeCell="D4" sqref="D4"/>
    </sheetView>
  </sheetViews>
  <sheetFormatPr defaultColWidth="14.42578125" defaultRowHeight="15" customHeight="1" x14ac:dyDescent="0.25"/>
  <cols>
    <col min="1" max="1" width="16.42578125" customWidth="1"/>
    <col min="2" max="2" width="20.7109375" customWidth="1"/>
    <col min="3" max="3" width="17" customWidth="1"/>
    <col min="4" max="4" width="19.140625" customWidth="1"/>
    <col min="5" max="5" width="47.42578125" customWidth="1"/>
    <col min="6" max="6" width="17.5703125" customWidth="1"/>
    <col min="7" max="9" width="26.5703125" customWidth="1"/>
    <col min="10" max="10" width="14.5703125" customWidth="1"/>
    <col min="11" max="12" width="26.28515625" customWidth="1"/>
    <col min="13" max="13" width="26.140625" customWidth="1"/>
    <col min="14" max="14" width="27.140625" customWidth="1"/>
    <col min="15" max="15" width="24.85546875" customWidth="1"/>
    <col min="16" max="16" width="26.28515625" customWidth="1"/>
    <col min="17" max="28" width="25.5703125" customWidth="1"/>
    <col min="30" max="30" width="15.140625" customWidth="1"/>
    <col min="31" max="35" width="13" customWidth="1"/>
  </cols>
  <sheetData>
    <row r="1" spans="1:35" ht="18.75" customHeight="1" x14ac:dyDescent="0.25">
      <c r="A1" s="4" t="s">
        <v>228</v>
      </c>
      <c r="G1" s="5"/>
      <c r="H1" s="5"/>
      <c r="I1" s="5"/>
      <c r="J1" s="5"/>
      <c r="K1" s="5"/>
      <c r="L1" s="5"/>
      <c r="M1" s="6"/>
      <c r="N1" s="5"/>
      <c r="O1" s="5"/>
      <c r="P1" s="7" t="s">
        <v>10</v>
      </c>
      <c r="Q1" s="8" t="s">
        <v>11</v>
      </c>
      <c r="R1" s="5"/>
      <c r="S1" s="6"/>
      <c r="T1" s="5"/>
      <c r="U1" s="5"/>
      <c r="V1" s="5"/>
      <c r="W1" s="5"/>
      <c r="X1" s="5"/>
      <c r="Y1" s="6"/>
      <c r="Z1" s="5"/>
      <c r="AA1" s="5"/>
      <c r="AB1" s="5"/>
    </row>
    <row r="2" spans="1:35" ht="18.75" customHeight="1" x14ac:dyDescent="0.25">
      <c r="A2" s="9" t="s">
        <v>12</v>
      </c>
      <c r="B2" s="10">
        <v>45576</v>
      </c>
      <c r="G2" s="5"/>
      <c r="H2" s="5"/>
      <c r="I2" s="5"/>
      <c r="J2" s="5"/>
      <c r="K2" s="11">
        <v>45566</v>
      </c>
      <c r="L2" s="12" t="s">
        <v>13</v>
      </c>
      <c r="M2" s="6"/>
      <c r="N2" s="5"/>
      <c r="O2" s="5"/>
      <c r="P2" s="5"/>
      <c r="Q2" s="11">
        <v>45566</v>
      </c>
      <c r="R2" s="12" t="s">
        <v>14</v>
      </c>
      <c r="S2" s="6"/>
      <c r="T2" s="5"/>
      <c r="U2" s="5"/>
      <c r="V2" s="5"/>
      <c r="W2" s="13"/>
      <c r="X2" s="5"/>
      <c r="Y2" s="6"/>
      <c r="Z2" s="5"/>
      <c r="AA2" s="5"/>
      <c r="AB2" s="5"/>
      <c r="AD2" s="3" t="s">
        <v>15</v>
      </c>
    </row>
    <row r="3" spans="1:35" ht="18.75" customHeight="1" x14ac:dyDescent="0.25">
      <c r="G3" s="5"/>
      <c r="H3" s="5"/>
      <c r="I3" s="5"/>
      <c r="J3" s="5"/>
      <c r="K3" s="48" t="s">
        <v>17</v>
      </c>
      <c r="L3" s="49" t="s">
        <v>17</v>
      </c>
      <c r="M3" s="49" t="s">
        <v>17</v>
      </c>
      <c r="N3" s="49" t="s">
        <v>17</v>
      </c>
      <c r="O3" s="49" t="s">
        <v>17</v>
      </c>
      <c r="P3" s="50" t="s">
        <v>17</v>
      </c>
      <c r="Q3" s="18" t="s">
        <v>193</v>
      </c>
      <c r="R3" s="19" t="s">
        <v>194</v>
      </c>
      <c r="S3" s="19" t="s">
        <v>195</v>
      </c>
      <c r="T3" s="19" t="s">
        <v>196</v>
      </c>
      <c r="U3" s="19" t="s">
        <v>197</v>
      </c>
      <c r="V3" s="19" t="s">
        <v>198</v>
      </c>
      <c r="W3" s="20" t="s">
        <v>199</v>
      </c>
      <c r="X3" s="20" t="s">
        <v>200</v>
      </c>
      <c r="Y3" s="20" t="s">
        <v>201</v>
      </c>
      <c r="Z3" s="20" t="s">
        <v>202</v>
      </c>
      <c r="AA3" s="20" t="s">
        <v>203</v>
      </c>
      <c r="AB3" s="20" t="s">
        <v>204</v>
      </c>
      <c r="AD3" s="21" t="s">
        <v>205</v>
      </c>
      <c r="AE3" s="21" t="s">
        <v>206</v>
      </c>
      <c r="AF3" s="21" t="s">
        <v>207</v>
      </c>
      <c r="AG3" s="21" t="s">
        <v>208</v>
      </c>
      <c r="AH3" s="21" t="s">
        <v>209</v>
      </c>
      <c r="AI3" s="21" t="s">
        <v>210</v>
      </c>
    </row>
    <row r="4" spans="1:35" ht="112.5" customHeight="1" x14ac:dyDescent="0.25">
      <c r="A4" s="1" t="s">
        <v>0</v>
      </c>
      <c r="B4" s="22" t="s">
        <v>18</v>
      </c>
      <c r="C4" s="23" t="s">
        <v>19</v>
      </c>
      <c r="D4" s="23" t="s">
        <v>20</v>
      </c>
      <c r="E4" s="1" t="s">
        <v>21</v>
      </c>
      <c r="F4" s="2" t="s">
        <v>1</v>
      </c>
      <c r="G4" s="24" t="s">
        <v>23</v>
      </c>
      <c r="H4" s="24" t="s">
        <v>122</v>
      </c>
      <c r="I4" s="24" t="s">
        <v>211</v>
      </c>
      <c r="J4" s="24" t="s">
        <v>24</v>
      </c>
      <c r="K4" s="25">
        <f>K2-180</f>
        <v>45386</v>
      </c>
      <c r="L4" s="25">
        <f>K4+31</f>
        <v>45417</v>
      </c>
      <c r="M4" s="25">
        <f>K4+62</f>
        <v>45448</v>
      </c>
      <c r="N4" s="25">
        <f>K4+93</f>
        <v>45479</v>
      </c>
      <c r="O4" s="25">
        <f>K4+124</f>
        <v>45510</v>
      </c>
      <c r="P4" s="25">
        <f>K4+155</f>
        <v>45541</v>
      </c>
      <c r="Q4" s="26">
        <f t="shared" ref="Q4:V4" si="0">K4</f>
        <v>45386</v>
      </c>
      <c r="R4" s="27">
        <f t="shared" si="0"/>
        <v>45417</v>
      </c>
      <c r="S4" s="27">
        <f t="shared" si="0"/>
        <v>45448</v>
      </c>
      <c r="T4" s="27">
        <f t="shared" si="0"/>
        <v>45479</v>
      </c>
      <c r="U4" s="25">
        <f t="shared" si="0"/>
        <v>45510</v>
      </c>
      <c r="V4" s="25">
        <f t="shared" si="0"/>
        <v>45541</v>
      </c>
      <c r="W4" s="28">
        <f>Q2</f>
        <v>45566</v>
      </c>
      <c r="X4" s="29">
        <f>W4+31</f>
        <v>45597</v>
      </c>
      <c r="Y4" s="29">
        <f>W4+62</f>
        <v>45628</v>
      </c>
      <c r="Z4" s="29">
        <f>W4+93</f>
        <v>45659</v>
      </c>
      <c r="AA4" s="29">
        <f>W4+124</f>
        <v>45690</v>
      </c>
      <c r="AB4" s="29">
        <f>W4+155</f>
        <v>45721</v>
      </c>
      <c r="AC4" s="3"/>
      <c r="AD4" s="30">
        <f t="shared" ref="AD4:AI4" si="1">K4</f>
        <v>45386</v>
      </c>
      <c r="AE4" s="30">
        <f t="shared" si="1"/>
        <v>45417</v>
      </c>
      <c r="AF4" s="30">
        <f t="shared" si="1"/>
        <v>45448</v>
      </c>
      <c r="AG4" s="30">
        <f t="shared" si="1"/>
        <v>45479</v>
      </c>
      <c r="AH4" s="30">
        <f t="shared" si="1"/>
        <v>45510</v>
      </c>
      <c r="AI4" s="30">
        <f t="shared" si="1"/>
        <v>45541</v>
      </c>
    </row>
    <row r="5" spans="1:35" ht="18.75" customHeight="1" x14ac:dyDescent="0.25">
      <c r="A5" s="31" t="s">
        <v>2</v>
      </c>
      <c r="B5" s="32" t="s">
        <v>32</v>
      </c>
      <c r="C5" s="31" t="s">
        <v>33</v>
      </c>
      <c r="D5" s="51" t="s">
        <v>34</v>
      </c>
      <c r="E5" s="51" t="s">
        <v>124</v>
      </c>
      <c r="F5" s="31" t="s">
        <v>9</v>
      </c>
      <c r="G5" s="33">
        <v>113599</v>
      </c>
      <c r="H5" s="33">
        <v>137424</v>
      </c>
      <c r="I5" s="33">
        <v>117807</v>
      </c>
      <c r="J5" s="34">
        <v>11359.900000000001</v>
      </c>
      <c r="K5" s="35">
        <v>0</v>
      </c>
      <c r="L5" s="35">
        <v>0</v>
      </c>
      <c r="M5" s="35">
        <v>1.1495942290351668</v>
      </c>
      <c r="N5" s="35">
        <v>0</v>
      </c>
      <c r="O5" s="35">
        <v>1.1580703336339044</v>
      </c>
      <c r="P5" s="35">
        <v>1.1506762849413887</v>
      </c>
      <c r="Q5" s="36">
        <v>8539</v>
      </c>
      <c r="R5" s="33">
        <v>12814</v>
      </c>
      <c r="S5" s="37">
        <v>12749</v>
      </c>
      <c r="T5" s="33">
        <v>0</v>
      </c>
      <c r="U5" s="33">
        <v>12843</v>
      </c>
      <c r="V5" s="38">
        <v>12761</v>
      </c>
      <c r="W5" s="33">
        <v>11090</v>
      </c>
      <c r="X5" s="33">
        <v>11090</v>
      </c>
      <c r="Y5" s="37">
        <v>13307</v>
      </c>
      <c r="Z5" s="33">
        <v>8873</v>
      </c>
      <c r="AA5" s="33">
        <v>11090</v>
      </c>
      <c r="AB5" s="33">
        <v>11090</v>
      </c>
      <c r="AC5" s="3"/>
      <c r="AD5" s="47">
        <v>13307</v>
      </c>
      <c r="AE5" s="47">
        <v>8873</v>
      </c>
      <c r="AF5" s="47">
        <v>11090</v>
      </c>
      <c r="AG5" s="47">
        <v>11090</v>
      </c>
      <c r="AH5" s="47">
        <v>11090</v>
      </c>
      <c r="AI5" s="47">
        <v>11090</v>
      </c>
    </row>
    <row r="6" spans="1:35" ht="18.75" customHeight="1" x14ac:dyDescent="0.25">
      <c r="A6" s="39" t="s">
        <v>2</v>
      </c>
      <c r="B6" s="40" t="s">
        <v>35</v>
      </c>
      <c r="C6" s="31" t="s">
        <v>36</v>
      </c>
      <c r="D6" s="51" t="s">
        <v>34</v>
      </c>
      <c r="E6" s="51" t="s">
        <v>125</v>
      </c>
      <c r="F6" s="31" t="s">
        <v>5</v>
      </c>
      <c r="G6" s="33">
        <v>5817</v>
      </c>
      <c r="H6" s="33">
        <v>3885</v>
      </c>
      <c r="I6" s="33">
        <v>5223</v>
      </c>
      <c r="J6" s="34">
        <v>581.70000000000005</v>
      </c>
      <c r="K6" s="35">
        <v>0</v>
      </c>
      <c r="L6" s="35">
        <v>0</v>
      </c>
      <c r="M6" s="35">
        <v>4.259507829977629</v>
      </c>
      <c r="N6" s="35">
        <v>0</v>
      </c>
      <c r="O6" s="35">
        <v>0</v>
      </c>
      <c r="P6" s="35">
        <v>0</v>
      </c>
      <c r="Q6" s="36">
        <v>0</v>
      </c>
      <c r="R6" s="33">
        <v>0</v>
      </c>
      <c r="S6" s="37">
        <v>1904</v>
      </c>
      <c r="T6" s="33">
        <v>0</v>
      </c>
      <c r="U6" s="33">
        <v>0</v>
      </c>
      <c r="V6" s="38">
        <v>0</v>
      </c>
      <c r="W6" s="33">
        <v>447</v>
      </c>
      <c r="X6" s="33">
        <v>447</v>
      </c>
      <c r="Y6" s="37">
        <v>536</v>
      </c>
      <c r="Z6" s="33">
        <v>357</v>
      </c>
      <c r="AA6" s="33">
        <v>447</v>
      </c>
      <c r="AB6" s="33">
        <v>447</v>
      </c>
      <c r="AC6" s="3"/>
      <c r="AD6" s="31">
        <v>536</v>
      </c>
      <c r="AE6" s="31">
        <v>357</v>
      </c>
      <c r="AF6" s="31">
        <v>447</v>
      </c>
      <c r="AG6" s="31">
        <v>447</v>
      </c>
      <c r="AH6" s="31">
        <v>447</v>
      </c>
      <c r="AI6" s="31">
        <v>447</v>
      </c>
    </row>
    <row r="7" spans="1:35" ht="18.75" customHeight="1" x14ac:dyDescent="0.25">
      <c r="A7" s="39" t="s">
        <v>2</v>
      </c>
      <c r="B7" s="40" t="s">
        <v>37</v>
      </c>
      <c r="C7" s="31" t="s">
        <v>37</v>
      </c>
      <c r="D7" s="51" t="s">
        <v>34</v>
      </c>
      <c r="E7" s="51" t="s">
        <v>126</v>
      </c>
      <c r="F7" s="31" t="s">
        <v>5</v>
      </c>
      <c r="G7" s="33">
        <v>49279</v>
      </c>
      <c r="H7" s="33">
        <v>42044</v>
      </c>
      <c r="I7" s="33">
        <v>46505</v>
      </c>
      <c r="J7" s="34">
        <v>4927.9000000000005</v>
      </c>
      <c r="K7" s="35">
        <v>0</v>
      </c>
      <c r="L7" s="35">
        <v>0</v>
      </c>
      <c r="M7" s="35">
        <v>0.863855421686747</v>
      </c>
      <c r="N7" s="35">
        <v>0.86265060240963853</v>
      </c>
      <c r="O7" s="35">
        <v>1.5342113716672021</v>
      </c>
      <c r="P7" s="35">
        <v>0.61761658031088085</v>
      </c>
      <c r="Q7" s="36">
        <v>5997</v>
      </c>
      <c r="R7" s="33">
        <v>2397</v>
      </c>
      <c r="S7" s="37">
        <v>3585</v>
      </c>
      <c r="T7" s="33">
        <v>3580</v>
      </c>
      <c r="U7" s="33">
        <v>4776</v>
      </c>
      <c r="V7" s="38">
        <v>1788</v>
      </c>
      <c r="W7" s="33">
        <v>2972</v>
      </c>
      <c r="X7" s="33">
        <v>2895</v>
      </c>
      <c r="Y7" s="37">
        <v>3242</v>
      </c>
      <c r="Z7" s="33">
        <v>2933</v>
      </c>
      <c r="AA7" s="33">
        <v>2972</v>
      </c>
      <c r="AB7" s="33">
        <v>2972</v>
      </c>
      <c r="AC7" s="3"/>
      <c r="AD7" s="47">
        <v>4980</v>
      </c>
      <c r="AE7" s="47">
        <v>3320</v>
      </c>
      <c r="AF7" s="47">
        <v>4150</v>
      </c>
      <c r="AG7" s="47">
        <v>4150</v>
      </c>
      <c r="AH7" s="47">
        <v>3113</v>
      </c>
      <c r="AI7" s="47">
        <v>2895</v>
      </c>
    </row>
    <row r="8" spans="1:35" ht="18.75" customHeight="1" x14ac:dyDescent="0.25">
      <c r="A8" s="39" t="s">
        <v>2</v>
      </c>
      <c r="B8" s="40" t="s">
        <v>38</v>
      </c>
      <c r="C8" s="31" t="s">
        <v>39</v>
      </c>
      <c r="D8" s="51" t="s">
        <v>34</v>
      </c>
      <c r="E8" s="51" t="s">
        <v>127</v>
      </c>
      <c r="F8" s="31" t="s">
        <v>5</v>
      </c>
      <c r="G8" s="33">
        <v>19852</v>
      </c>
      <c r="H8" s="33">
        <v>6762</v>
      </c>
      <c r="I8" s="33">
        <v>7671</v>
      </c>
      <c r="J8" s="34">
        <v>1985.2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4.9314720812182742</v>
      </c>
      <c r="Q8" s="36">
        <v>0</v>
      </c>
      <c r="R8" s="33">
        <v>3896</v>
      </c>
      <c r="S8" s="37">
        <v>0</v>
      </c>
      <c r="T8" s="33">
        <v>0</v>
      </c>
      <c r="U8" s="33">
        <v>0</v>
      </c>
      <c r="V8" s="38">
        <v>3886</v>
      </c>
      <c r="W8" s="33">
        <v>788</v>
      </c>
      <c r="X8" s="33">
        <v>788</v>
      </c>
      <c r="Y8" s="37">
        <v>945</v>
      </c>
      <c r="Z8" s="33">
        <v>756</v>
      </c>
      <c r="AA8" s="33">
        <v>630</v>
      </c>
      <c r="AB8" s="33">
        <v>945</v>
      </c>
      <c r="AC8" s="3"/>
      <c r="AD8" s="31">
        <v>940</v>
      </c>
      <c r="AE8" s="31">
        <v>630</v>
      </c>
      <c r="AF8" s="31">
        <v>788</v>
      </c>
      <c r="AG8" s="31">
        <v>788</v>
      </c>
      <c r="AH8" s="31">
        <v>788</v>
      </c>
      <c r="AI8" s="31">
        <v>788</v>
      </c>
    </row>
    <row r="9" spans="1:35" ht="18.75" customHeight="1" x14ac:dyDescent="0.25">
      <c r="A9" s="39" t="s">
        <v>2</v>
      </c>
      <c r="B9" s="40" t="s">
        <v>40</v>
      </c>
      <c r="C9" s="31" t="s">
        <v>41</v>
      </c>
      <c r="D9" s="51" t="s">
        <v>34</v>
      </c>
      <c r="E9" s="51" t="s">
        <v>128</v>
      </c>
      <c r="F9" s="31" t="s">
        <v>9</v>
      </c>
      <c r="G9" s="33">
        <v>145070</v>
      </c>
      <c r="H9" s="33">
        <v>86627</v>
      </c>
      <c r="I9" s="33">
        <v>136451</v>
      </c>
      <c r="J9" s="34">
        <v>14507</v>
      </c>
      <c r="K9" s="35">
        <v>0</v>
      </c>
      <c r="L9" s="35">
        <v>0</v>
      </c>
      <c r="M9" s="35">
        <v>0</v>
      </c>
      <c r="N9" s="35">
        <v>1.238433575677462</v>
      </c>
      <c r="O9" s="35">
        <v>1.2443820224719102</v>
      </c>
      <c r="P9" s="35">
        <v>1.2470257766027759</v>
      </c>
      <c r="Q9" s="36">
        <v>15011</v>
      </c>
      <c r="R9" s="33">
        <v>14880</v>
      </c>
      <c r="S9" s="37">
        <v>0</v>
      </c>
      <c r="T9" s="33">
        <v>14990</v>
      </c>
      <c r="U9" s="33">
        <v>15062</v>
      </c>
      <c r="V9" s="38">
        <v>15094</v>
      </c>
      <c r="W9" s="33">
        <v>12104</v>
      </c>
      <c r="X9" s="33">
        <v>12104</v>
      </c>
      <c r="Y9" s="37">
        <v>14525</v>
      </c>
      <c r="Z9" s="33">
        <v>9683</v>
      </c>
      <c r="AA9" s="33">
        <v>12104</v>
      </c>
      <c r="AB9" s="33">
        <v>12104</v>
      </c>
      <c r="AC9" s="3"/>
      <c r="AD9" s="47">
        <v>14525</v>
      </c>
      <c r="AE9" s="47">
        <v>9683</v>
      </c>
      <c r="AF9" s="47">
        <v>12104</v>
      </c>
      <c r="AG9" s="47">
        <v>12104</v>
      </c>
      <c r="AH9" s="47">
        <v>12104</v>
      </c>
      <c r="AI9" s="47">
        <v>12104</v>
      </c>
    </row>
    <row r="10" spans="1:35" ht="18.75" customHeight="1" x14ac:dyDescent="0.25">
      <c r="A10" s="39" t="s">
        <v>2</v>
      </c>
      <c r="B10" s="40" t="s">
        <v>42</v>
      </c>
      <c r="C10" s="31" t="s">
        <v>42</v>
      </c>
      <c r="D10" s="51" t="s">
        <v>34</v>
      </c>
      <c r="E10" s="51" t="s">
        <v>129</v>
      </c>
      <c r="F10" s="31" t="s">
        <v>5</v>
      </c>
      <c r="G10" s="33">
        <v>15506</v>
      </c>
      <c r="H10" s="33">
        <v>12400</v>
      </c>
      <c r="I10" s="33">
        <v>17030</v>
      </c>
      <c r="J10" s="34">
        <v>1550.6000000000001</v>
      </c>
      <c r="K10" s="35">
        <v>0</v>
      </c>
      <c r="L10" s="35">
        <v>0</v>
      </c>
      <c r="M10" s="35">
        <v>0</v>
      </c>
      <c r="N10" s="35">
        <v>3.6097560975609757</v>
      </c>
      <c r="O10" s="35">
        <v>0</v>
      </c>
      <c r="P10" s="35">
        <v>0</v>
      </c>
      <c r="Q10" s="36">
        <v>0</v>
      </c>
      <c r="R10" s="33">
        <v>0</v>
      </c>
      <c r="S10" s="37">
        <v>0</v>
      </c>
      <c r="T10" s="33">
        <v>3108</v>
      </c>
      <c r="U10" s="33">
        <v>0</v>
      </c>
      <c r="V10" s="38">
        <v>0</v>
      </c>
      <c r="W10" s="33">
        <v>967</v>
      </c>
      <c r="X10" s="33">
        <v>952</v>
      </c>
      <c r="Y10" s="37">
        <v>1104</v>
      </c>
      <c r="Z10" s="33">
        <v>895</v>
      </c>
      <c r="AA10" s="33">
        <v>940</v>
      </c>
      <c r="AB10" s="33">
        <v>951</v>
      </c>
      <c r="AC10" s="3"/>
      <c r="AD10" s="47">
        <v>1040</v>
      </c>
      <c r="AE10" s="31">
        <v>754</v>
      </c>
      <c r="AF10" s="31">
        <v>847</v>
      </c>
      <c r="AG10" s="31">
        <v>861</v>
      </c>
      <c r="AH10" s="31">
        <v>907</v>
      </c>
      <c r="AI10" s="31">
        <v>917</v>
      </c>
    </row>
    <row r="11" spans="1:35" ht="18.75" customHeight="1" x14ac:dyDescent="0.25">
      <c r="A11" s="39" t="s">
        <v>2</v>
      </c>
      <c r="B11" s="40" t="s">
        <v>28</v>
      </c>
      <c r="C11" s="31" t="s">
        <v>43</v>
      </c>
      <c r="D11" s="51" t="s">
        <v>34</v>
      </c>
      <c r="E11" s="51" t="s">
        <v>130</v>
      </c>
      <c r="F11" s="31" t="s">
        <v>5</v>
      </c>
      <c r="G11" s="33">
        <v>22264</v>
      </c>
      <c r="H11" s="33">
        <v>24327</v>
      </c>
      <c r="I11" s="33">
        <v>18793</v>
      </c>
      <c r="J11" s="34">
        <v>2226.4</v>
      </c>
      <c r="K11" s="35">
        <v>0</v>
      </c>
      <c r="L11" s="35">
        <v>0</v>
      </c>
      <c r="M11" s="35">
        <v>0</v>
      </c>
      <c r="N11" s="35">
        <v>2.3210116731517512</v>
      </c>
      <c r="O11" s="35">
        <v>0</v>
      </c>
      <c r="P11" s="35">
        <v>0</v>
      </c>
      <c r="Q11" s="36">
        <v>0</v>
      </c>
      <c r="R11" s="33">
        <v>3791</v>
      </c>
      <c r="S11" s="37">
        <v>0</v>
      </c>
      <c r="T11" s="33">
        <v>4772</v>
      </c>
      <c r="U11" s="33">
        <v>0</v>
      </c>
      <c r="V11" s="38">
        <v>0</v>
      </c>
      <c r="W11" s="33">
        <v>2056</v>
      </c>
      <c r="X11" s="33">
        <v>2056</v>
      </c>
      <c r="Y11" s="37">
        <v>2468</v>
      </c>
      <c r="Z11" s="33">
        <v>1645</v>
      </c>
      <c r="AA11" s="33">
        <v>2056</v>
      </c>
      <c r="AB11" s="33">
        <v>2056</v>
      </c>
      <c r="AC11" s="3"/>
      <c r="AD11" s="47">
        <v>2468</v>
      </c>
      <c r="AE11" s="47">
        <v>1645</v>
      </c>
      <c r="AF11" s="47">
        <v>2056</v>
      </c>
      <c r="AG11" s="47">
        <v>2056</v>
      </c>
      <c r="AH11" s="47">
        <v>2056</v>
      </c>
      <c r="AI11" s="47">
        <v>2056</v>
      </c>
    </row>
    <row r="12" spans="1:35" ht="18.75" customHeight="1" x14ac:dyDescent="0.25">
      <c r="A12" s="39" t="s">
        <v>2</v>
      </c>
      <c r="B12" s="40" t="s">
        <v>29</v>
      </c>
      <c r="C12" s="31" t="s">
        <v>44</v>
      </c>
      <c r="D12" s="51" t="s">
        <v>34</v>
      </c>
      <c r="E12" s="51" t="s">
        <v>131</v>
      </c>
      <c r="F12" s="31" t="s">
        <v>5</v>
      </c>
      <c r="G12" s="33">
        <v>14604</v>
      </c>
      <c r="H12" s="33">
        <v>14282</v>
      </c>
      <c r="I12" s="33">
        <v>14559</v>
      </c>
      <c r="J12" s="34">
        <v>1460.4</v>
      </c>
      <c r="K12" s="35">
        <v>0</v>
      </c>
      <c r="L12" s="35">
        <v>0</v>
      </c>
      <c r="M12" s="35">
        <v>0</v>
      </c>
      <c r="N12" s="35">
        <v>3.0432033719704954</v>
      </c>
      <c r="O12" s="35">
        <v>0</v>
      </c>
      <c r="P12" s="35">
        <v>0</v>
      </c>
      <c r="Q12" s="36">
        <v>0</v>
      </c>
      <c r="R12" s="33">
        <v>0</v>
      </c>
      <c r="S12" s="37">
        <v>0</v>
      </c>
      <c r="T12" s="33">
        <v>2888</v>
      </c>
      <c r="U12" s="33">
        <v>0</v>
      </c>
      <c r="V12" s="38">
        <v>0</v>
      </c>
      <c r="W12" s="33">
        <v>940</v>
      </c>
      <c r="X12" s="33">
        <v>925</v>
      </c>
      <c r="Y12" s="37">
        <v>1128</v>
      </c>
      <c r="Z12" s="33">
        <v>780</v>
      </c>
      <c r="AA12" s="33">
        <v>829</v>
      </c>
      <c r="AB12" s="33">
        <v>988</v>
      </c>
      <c r="AC12" s="3"/>
      <c r="AD12" s="47">
        <v>1184</v>
      </c>
      <c r="AE12" s="31">
        <v>819</v>
      </c>
      <c r="AF12" s="31">
        <v>963</v>
      </c>
      <c r="AG12" s="31">
        <v>949</v>
      </c>
      <c r="AH12" s="31">
        <v>940</v>
      </c>
      <c r="AI12" s="31">
        <v>940</v>
      </c>
    </row>
    <row r="13" spans="1:35" ht="18.75" customHeight="1" x14ac:dyDescent="0.25">
      <c r="A13" s="39" t="s">
        <v>2</v>
      </c>
      <c r="B13" s="40" t="s">
        <v>45</v>
      </c>
      <c r="C13" s="31" t="s">
        <v>45</v>
      </c>
      <c r="D13" s="51" t="s">
        <v>34</v>
      </c>
      <c r="E13" s="51" t="s">
        <v>132</v>
      </c>
      <c r="F13" s="31" t="s">
        <v>9</v>
      </c>
      <c r="G13" s="33">
        <v>32977</v>
      </c>
      <c r="H13" s="33">
        <v>31449</v>
      </c>
      <c r="I13" s="33">
        <v>27186</v>
      </c>
      <c r="J13" s="34">
        <v>3297.7000000000003</v>
      </c>
      <c r="K13" s="35">
        <v>0</v>
      </c>
      <c r="L13" s="35">
        <v>0</v>
      </c>
      <c r="M13" s="35">
        <v>2.0809555408095552</v>
      </c>
      <c r="N13" s="35">
        <v>0</v>
      </c>
      <c r="O13" s="35">
        <v>1.4661865998747652</v>
      </c>
      <c r="P13" s="35">
        <v>0</v>
      </c>
      <c r="Q13" s="36">
        <v>1575</v>
      </c>
      <c r="R13" s="33">
        <v>3110</v>
      </c>
      <c r="S13" s="37">
        <v>6272</v>
      </c>
      <c r="T13" s="33">
        <v>0</v>
      </c>
      <c r="U13" s="33">
        <v>4683</v>
      </c>
      <c r="V13" s="38">
        <v>0</v>
      </c>
      <c r="W13" s="33">
        <v>3014</v>
      </c>
      <c r="X13" s="33">
        <v>3014</v>
      </c>
      <c r="Y13" s="37">
        <v>3617</v>
      </c>
      <c r="Z13" s="33">
        <v>2411</v>
      </c>
      <c r="AA13" s="33">
        <v>3014</v>
      </c>
      <c r="AB13" s="33">
        <v>3014</v>
      </c>
      <c r="AC13" s="3"/>
      <c r="AD13" s="47">
        <v>4368</v>
      </c>
      <c r="AE13" s="47">
        <v>2411</v>
      </c>
      <c r="AF13" s="47">
        <v>3014</v>
      </c>
      <c r="AG13" s="47">
        <v>3194</v>
      </c>
      <c r="AH13" s="47">
        <v>3194</v>
      </c>
      <c r="AI13" s="47">
        <v>3194</v>
      </c>
    </row>
    <row r="14" spans="1:35" ht="18.75" customHeight="1" x14ac:dyDescent="0.25">
      <c r="A14" s="39" t="s">
        <v>2</v>
      </c>
      <c r="B14" s="40" t="s">
        <v>46</v>
      </c>
      <c r="C14" s="31" t="s">
        <v>46</v>
      </c>
      <c r="D14" s="51" t="s">
        <v>34</v>
      </c>
      <c r="E14" s="51" t="s">
        <v>133</v>
      </c>
      <c r="F14" s="31" t="s">
        <v>3</v>
      </c>
      <c r="G14" s="33">
        <v>11232</v>
      </c>
      <c r="H14" s="33">
        <v>12559</v>
      </c>
      <c r="I14" s="33">
        <v>21163</v>
      </c>
      <c r="J14" s="34">
        <v>1123.2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6">
        <v>0</v>
      </c>
      <c r="R14" s="33">
        <v>0</v>
      </c>
      <c r="S14" s="37">
        <v>0</v>
      </c>
      <c r="T14" s="33">
        <v>0</v>
      </c>
      <c r="U14" s="33">
        <v>0</v>
      </c>
      <c r="V14" s="38">
        <v>0</v>
      </c>
      <c r="W14" s="33">
        <v>1043</v>
      </c>
      <c r="X14" s="33">
        <v>1043</v>
      </c>
      <c r="Y14" s="37">
        <v>1251</v>
      </c>
      <c r="Z14" s="33">
        <v>834</v>
      </c>
      <c r="AA14" s="33">
        <v>1043</v>
      </c>
      <c r="AB14" s="33">
        <v>1043</v>
      </c>
      <c r="AC14" s="3"/>
      <c r="AD14" s="47">
        <v>1251</v>
      </c>
      <c r="AE14" s="31">
        <v>834</v>
      </c>
      <c r="AF14" s="47">
        <v>1043</v>
      </c>
      <c r="AG14" s="47">
        <v>1043</v>
      </c>
      <c r="AH14" s="47">
        <v>1043</v>
      </c>
      <c r="AI14" s="47">
        <v>1043</v>
      </c>
    </row>
    <row r="15" spans="1:35" ht="18.75" customHeight="1" x14ac:dyDescent="0.25">
      <c r="A15" s="39" t="s">
        <v>2</v>
      </c>
      <c r="B15" s="40" t="s">
        <v>47</v>
      </c>
      <c r="C15" s="31" t="s">
        <v>48</v>
      </c>
      <c r="D15" s="51" t="s">
        <v>34</v>
      </c>
      <c r="E15" s="51" t="s">
        <v>134</v>
      </c>
      <c r="F15" s="31" t="s">
        <v>9</v>
      </c>
      <c r="G15" s="33">
        <v>9914</v>
      </c>
      <c r="H15" s="33">
        <v>9994</v>
      </c>
      <c r="I15" s="33">
        <v>7509</v>
      </c>
      <c r="J15" s="34">
        <v>991.40000000000009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6">
        <v>0</v>
      </c>
      <c r="R15" s="33">
        <v>2493</v>
      </c>
      <c r="S15" s="37">
        <v>0</v>
      </c>
      <c r="T15" s="33">
        <v>0</v>
      </c>
      <c r="U15" s="33">
        <v>0</v>
      </c>
      <c r="V15" s="38">
        <v>0</v>
      </c>
      <c r="W15" s="33">
        <v>844</v>
      </c>
      <c r="X15" s="33">
        <v>844</v>
      </c>
      <c r="Y15" s="37">
        <v>1004</v>
      </c>
      <c r="Z15" s="33">
        <v>668</v>
      </c>
      <c r="AA15" s="33">
        <v>836</v>
      </c>
      <c r="AB15" s="33">
        <v>836</v>
      </c>
      <c r="AC15" s="3"/>
      <c r="AD15" s="47">
        <v>1004</v>
      </c>
      <c r="AE15" s="31">
        <v>668</v>
      </c>
      <c r="AF15" s="31">
        <v>836</v>
      </c>
      <c r="AG15" s="31">
        <v>844</v>
      </c>
      <c r="AH15" s="31">
        <v>844</v>
      </c>
      <c r="AI15" s="31">
        <v>844</v>
      </c>
    </row>
    <row r="16" spans="1:35" ht="18.75" customHeight="1" x14ac:dyDescent="0.25">
      <c r="A16" s="39" t="s">
        <v>2</v>
      </c>
      <c r="B16" s="40" t="s">
        <v>49</v>
      </c>
      <c r="C16" s="31" t="s">
        <v>49</v>
      </c>
      <c r="D16" s="51" t="s">
        <v>34</v>
      </c>
      <c r="E16" s="51" t="s">
        <v>135</v>
      </c>
      <c r="F16" s="31" t="s">
        <v>9</v>
      </c>
      <c r="G16" s="33">
        <v>1937</v>
      </c>
      <c r="H16" s="33">
        <v>2885</v>
      </c>
      <c r="I16" s="33">
        <v>1412</v>
      </c>
      <c r="J16" s="34">
        <v>193.70000000000002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6">
        <v>0</v>
      </c>
      <c r="R16" s="33">
        <v>478</v>
      </c>
      <c r="S16" s="37">
        <v>0</v>
      </c>
      <c r="T16" s="33">
        <v>0</v>
      </c>
      <c r="U16" s="33">
        <v>0</v>
      </c>
      <c r="V16" s="38">
        <v>0</v>
      </c>
      <c r="W16" s="33">
        <v>214</v>
      </c>
      <c r="X16" s="33">
        <v>216</v>
      </c>
      <c r="Y16" s="37">
        <v>238</v>
      </c>
      <c r="Z16" s="33">
        <v>205</v>
      </c>
      <c r="AA16" s="33">
        <v>178</v>
      </c>
      <c r="AB16" s="33">
        <v>237</v>
      </c>
      <c r="AC16" s="3"/>
      <c r="AD16" s="31">
        <v>243</v>
      </c>
      <c r="AE16" s="31">
        <v>174</v>
      </c>
      <c r="AF16" s="31">
        <v>216</v>
      </c>
      <c r="AG16" s="31">
        <v>214</v>
      </c>
      <c r="AH16" s="31">
        <v>218</v>
      </c>
      <c r="AI16" s="31">
        <v>212</v>
      </c>
    </row>
    <row r="17" spans="1:35" ht="18.75" customHeight="1" x14ac:dyDescent="0.25">
      <c r="A17" s="39" t="s">
        <v>2</v>
      </c>
      <c r="B17" s="40" t="s">
        <v>50</v>
      </c>
      <c r="C17" s="31" t="s">
        <v>50</v>
      </c>
      <c r="D17" s="51" t="s">
        <v>34</v>
      </c>
      <c r="E17" s="51" t="s">
        <v>136</v>
      </c>
      <c r="F17" s="31" t="s">
        <v>3</v>
      </c>
      <c r="G17" s="33">
        <v>140</v>
      </c>
      <c r="H17" s="33">
        <v>76</v>
      </c>
      <c r="I17" s="33">
        <v>30</v>
      </c>
      <c r="J17" s="34">
        <v>14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6.7777777777777777</v>
      </c>
      <c r="Q17" s="36">
        <v>0</v>
      </c>
      <c r="R17" s="33">
        <v>60</v>
      </c>
      <c r="S17" s="37">
        <v>0</v>
      </c>
      <c r="T17" s="33">
        <v>0</v>
      </c>
      <c r="U17" s="33">
        <v>0</v>
      </c>
      <c r="V17" s="38">
        <v>61</v>
      </c>
      <c r="W17" s="33">
        <v>9</v>
      </c>
      <c r="X17" s="33">
        <v>9</v>
      </c>
      <c r="Y17" s="37">
        <v>11</v>
      </c>
      <c r="Z17" s="33">
        <v>9</v>
      </c>
      <c r="AA17" s="33">
        <v>9</v>
      </c>
      <c r="AB17" s="33">
        <v>11</v>
      </c>
      <c r="AC17" s="3"/>
      <c r="AD17" s="31">
        <v>10</v>
      </c>
      <c r="AE17" s="31">
        <v>7</v>
      </c>
      <c r="AF17" s="31">
        <v>9</v>
      </c>
      <c r="AG17" s="31">
        <v>9</v>
      </c>
      <c r="AH17" s="31">
        <v>9</v>
      </c>
      <c r="AI17" s="31">
        <v>9</v>
      </c>
    </row>
    <row r="18" spans="1:35" ht="18.75" customHeight="1" x14ac:dyDescent="0.25">
      <c r="A18" s="39" t="s">
        <v>2</v>
      </c>
      <c r="B18" s="40" t="s">
        <v>51</v>
      </c>
      <c r="C18" s="31" t="s">
        <v>51</v>
      </c>
      <c r="D18" s="51" t="s">
        <v>34</v>
      </c>
      <c r="E18" s="51" t="s">
        <v>137</v>
      </c>
      <c r="F18" s="31" t="s">
        <v>5</v>
      </c>
      <c r="G18" s="33">
        <v>23412</v>
      </c>
      <c r="H18" s="33">
        <v>19528</v>
      </c>
      <c r="I18" s="33">
        <v>23043</v>
      </c>
      <c r="J18" s="34">
        <v>2341.2000000000003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1.6275746111811686</v>
      </c>
      <c r="Q18" s="36">
        <v>7483</v>
      </c>
      <c r="R18" s="33">
        <v>0</v>
      </c>
      <c r="S18" s="37">
        <v>0</v>
      </c>
      <c r="T18" s="33">
        <v>0</v>
      </c>
      <c r="U18" s="33">
        <v>0</v>
      </c>
      <c r="V18" s="38">
        <v>3872</v>
      </c>
      <c r="W18" s="33">
        <v>2379</v>
      </c>
      <c r="X18" s="33">
        <v>2379</v>
      </c>
      <c r="Y18" s="37">
        <v>2855</v>
      </c>
      <c r="Z18" s="33">
        <v>2061</v>
      </c>
      <c r="AA18" s="33">
        <v>2379</v>
      </c>
      <c r="AB18" s="33">
        <v>2379</v>
      </c>
      <c r="AC18" s="3"/>
      <c r="AD18" s="47">
        <v>2695</v>
      </c>
      <c r="AE18" s="47">
        <v>1797</v>
      </c>
      <c r="AF18" s="47">
        <v>2379</v>
      </c>
      <c r="AG18" s="47">
        <v>2400</v>
      </c>
      <c r="AH18" s="47">
        <v>2379</v>
      </c>
      <c r="AI18" s="47">
        <v>2379</v>
      </c>
    </row>
    <row r="19" spans="1:35" ht="18.75" customHeight="1" x14ac:dyDescent="0.25">
      <c r="A19" s="39" t="s">
        <v>2</v>
      </c>
      <c r="B19" s="40" t="s">
        <v>52</v>
      </c>
      <c r="C19" s="31" t="s">
        <v>52</v>
      </c>
      <c r="D19" s="51" t="s">
        <v>34</v>
      </c>
      <c r="E19" s="51" t="s">
        <v>138</v>
      </c>
      <c r="F19" s="31" t="s">
        <v>5</v>
      </c>
      <c r="G19" s="33">
        <v>18503</v>
      </c>
      <c r="H19" s="33">
        <v>18465</v>
      </c>
      <c r="I19" s="33">
        <v>12508</v>
      </c>
      <c r="J19" s="34">
        <v>1850.3000000000002</v>
      </c>
      <c r="K19" s="35">
        <v>0</v>
      </c>
      <c r="L19" s="35">
        <v>0</v>
      </c>
      <c r="M19" s="35">
        <v>2.6358915175995383</v>
      </c>
      <c r="N19" s="35">
        <v>0</v>
      </c>
      <c r="O19" s="35">
        <v>3.5452453987730062</v>
      </c>
      <c r="P19" s="35">
        <v>0</v>
      </c>
      <c r="Q19" s="36">
        <v>4593</v>
      </c>
      <c r="R19" s="33">
        <v>0</v>
      </c>
      <c r="S19" s="37">
        <v>4568</v>
      </c>
      <c r="T19" s="33">
        <v>0</v>
      </c>
      <c r="U19" s="33">
        <v>4623</v>
      </c>
      <c r="V19" s="38">
        <v>0</v>
      </c>
      <c r="W19" s="33">
        <v>1120</v>
      </c>
      <c r="X19" s="33">
        <v>1120</v>
      </c>
      <c r="Y19" s="37">
        <v>1353</v>
      </c>
      <c r="Z19" s="33">
        <v>1062</v>
      </c>
      <c r="AA19" s="33">
        <v>958</v>
      </c>
      <c r="AB19" s="33">
        <v>1031</v>
      </c>
      <c r="AC19" s="3"/>
      <c r="AD19" s="47">
        <v>2080</v>
      </c>
      <c r="AE19" s="47">
        <v>1388</v>
      </c>
      <c r="AF19" s="47">
        <v>1733</v>
      </c>
      <c r="AG19" s="47">
        <v>1610</v>
      </c>
      <c r="AH19" s="47">
        <v>1304</v>
      </c>
      <c r="AI19" s="47">
        <v>1059</v>
      </c>
    </row>
    <row r="20" spans="1:35" ht="18.75" customHeight="1" x14ac:dyDescent="0.25">
      <c r="A20" s="39" t="s">
        <v>2</v>
      </c>
      <c r="B20" s="40" t="s">
        <v>53</v>
      </c>
      <c r="C20" s="31" t="s">
        <v>54</v>
      </c>
      <c r="D20" s="51" t="s">
        <v>34</v>
      </c>
      <c r="E20" s="51" t="s">
        <v>139</v>
      </c>
      <c r="F20" s="31" t="s">
        <v>9</v>
      </c>
      <c r="G20" s="33">
        <v>2563</v>
      </c>
      <c r="H20" s="33">
        <v>2556</v>
      </c>
      <c r="I20" s="33">
        <v>2645</v>
      </c>
      <c r="J20" s="34">
        <v>256.3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6">
        <v>0</v>
      </c>
      <c r="R20" s="33">
        <v>1077</v>
      </c>
      <c r="S20" s="37">
        <v>0</v>
      </c>
      <c r="T20" s="33">
        <v>0</v>
      </c>
      <c r="U20" s="33">
        <v>0</v>
      </c>
      <c r="V20" s="38">
        <v>0</v>
      </c>
      <c r="W20" s="33">
        <v>225</v>
      </c>
      <c r="X20" s="33">
        <v>225</v>
      </c>
      <c r="Y20" s="37">
        <v>270</v>
      </c>
      <c r="Z20" s="33">
        <v>180</v>
      </c>
      <c r="AA20" s="33">
        <v>225</v>
      </c>
      <c r="AB20" s="33">
        <v>225</v>
      </c>
      <c r="AC20" s="3"/>
      <c r="AD20" s="31">
        <v>270</v>
      </c>
      <c r="AE20" s="31">
        <v>180</v>
      </c>
      <c r="AF20" s="31">
        <v>225</v>
      </c>
      <c r="AG20" s="31">
        <v>225</v>
      </c>
      <c r="AH20" s="31">
        <v>225</v>
      </c>
      <c r="AI20" s="31">
        <v>225</v>
      </c>
    </row>
    <row r="21" spans="1:35" ht="18.75" customHeight="1" x14ac:dyDescent="0.25">
      <c r="A21" s="39" t="s">
        <v>2</v>
      </c>
      <c r="B21" s="40" t="s">
        <v>55</v>
      </c>
      <c r="C21" s="31" t="s">
        <v>56</v>
      </c>
      <c r="D21" s="51" t="s">
        <v>34</v>
      </c>
      <c r="E21" s="51" t="s">
        <v>140</v>
      </c>
      <c r="F21" s="31" t="s">
        <v>5</v>
      </c>
      <c r="G21" s="33">
        <v>34</v>
      </c>
      <c r="H21" s="33">
        <v>148</v>
      </c>
      <c r="I21" s="33">
        <v>51</v>
      </c>
      <c r="J21" s="34">
        <v>3.4000000000000004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6">
        <v>0</v>
      </c>
      <c r="R21" s="33">
        <v>0</v>
      </c>
      <c r="S21" s="37">
        <v>0</v>
      </c>
      <c r="T21" s="33">
        <v>0</v>
      </c>
      <c r="U21" s="33">
        <v>0</v>
      </c>
      <c r="V21" s="38">
        <v>0</v>
      </c>
      <c r="W21" s="33">
        <v>4</v>
      </c>
      <c r="X21" s="33">
        <v>4</v>
      </c>
      <c r="Y21" s="37">
        <v>4</v>
      </c>
      <c r="Z21" s="33">
        <v>0</v>
      </c>
      <c r="AA21" s="33">
        <v>0</v>
      </c>
      <c r="AB21" s="33">
        <v>0</v>
      </c>
      <c r="AC21" s="3"/>
      <c r="AD21" s="31">
        <v>8</v>
      </c>
      <c r="AE21" s="31">
        <v>5</v>
      </c>
      <c r="AF21" s="31">
        <v>5</v>
      </c>
      <c r="AG21" s="31">
        <v>4</v>
      </c>
      <c r="AH21" s="31">
        <v>4</v>
      </c>
      <c r="AI21" s="31">
        <v>4</v>
      </c>
    </row>
    <row r="22" spans="1:35" ht="18.75" customHeight="1" x14ac:dyDescent="0.25">
      <c r="A22" s="39" t="s">
        <v>2</v>
      </c>
      <c r="B22" s="40" t="s">
        <v>57</v>
      </c>
      <c r="C22" s="31" t="s">
        <v>58</v>
      </c>
      <c r="D22" s="51" t="s">
        <v>34</v>
      </c>
      <c r="E22" s="51" t="s">
        <v>141</v>
      </c>
      <c r="F22" s="31" t="s">
        <v>5</v>
      </c>
      <c r="G22" s="33">
        <v>0</v>
      </c>
      <c r="H22" s="33">
        <v>0</v>
      </c>
      <c r="I22" s="33">
        <v>0</v>
      </c>
      <c r="J22" s="34">
        <v>0</v>
      </c>
      <c r="K22" s="35" t="s">
        <v>123</v>
      </c>
      <c r="L22" s="35" t="s">
        <v>123</v>
      </c>
      <c r="M22" s="35" t="s">
        <v>123</v>
      </c>
      <c r="N22" s="35" t="s">
        <v>123</v>
      </c>
      <c r="O22" s="35" t="s">
        <v>123</v>
      </c>
      <c r="P22" s="35" t="s">
        <v>123</v>
      </c>
      <c r="Q22" s="36">
        <v>0</v>
      </c>
      <c r="R22" s="33">
        <v>0</v>
      </c>
      <c r="S22" s="37">
        <v>0</v>
      </c>
      <c r="T22" s="33">
        <v>0</v>
      </c>
      <c r="U22" s="33">
        <v>0</v>
      </c>
      <c r="V22" s="38">
        <v>0</v>
      </c>
      <c r="W22" s="33">
        <v>0</v>
      </c>
      <c r="X22" s="33">
        <v>0</v>
      </c>
      <c r="Y22" s="37">
        <v>0</v>
      </c>
      <c r="Z22" s="33">
        <v>0</v>
      </c>
      <c r="AA22" s="33">
        <v>0</v>
      </c>
      <c r="AB22" s="33">
        <v>0</v>
      </c>
      <c r="AC22" s="3"/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</row>
    <row r="23" spans="1:35" ht="18.75" customHeight="1" x14ac:dyDescent="0.25">
      <c r="A23" s="39" t="s">
        <v>2</v>
      </c>
      <c r="B23" s="40" t="s">
        <v>59</v>
      </c>
      <c r="C23" s="31" t="s">
        <v>60</v>
      </c>
      <c r="D23" s="51" t="s">
        <v>34</v>
      </c>
      <c r="E23" s="51" t="s">
        <v>142</v>
      </c>
      <c r="F23" s="31" t="s">
        <v>9</v>
      </c>
      <c r="G23" s="33">
        <v>145931</v>
      </c>
      <c r="H23" s="33">
        <v>163649</v>
      </c>
      <c r="I23" s="33">
        <v>167242</v>
      </c>
      <c r="J23" s="34">
        <v>14593.1</v>
      </c>
      <c r="K23" s="35">
        <v>0</v>
      </c>
      <c r="L23" s="35">
        <v>0</v>
      </c>
      <c r="M23" s="35">
        <v>1.650456677363614</v>
      </c>
      <c r="N23" s="35">
        <v>2.2052077381438249</v>
      </c>
      <c r="O23" s="35">
        <v>1.0767867214567721</v>
      </c>
      <c r="P23" s="35">
        <v>1.0999753755232702</v>
      </c>
      <c r="Q23" s="36">
        <v>13395</v>
      </c>
      <c r="R23" s="33">
        <v>6701</v>
      </c>
      <c r="S23" s="37">
        <v>20058</v>
      </c>
      <c r="T23" s="33">
        <v>27016</v>
      </c>
      <c r="U23" s="33">
        <v>13364</v>
      </c>
      <c r="V23" s="38">
        <v>13401</v>
      </c>
      <c r="W23" s="33">
        <v>12708</v>
      </c>
      <c r="X23" s="33">
        <v>12268</v>
      </c>
      <c r="Y23" s="37">
        <v>13851</v>
      </c>
      <c r="Z23" s="33">
        <v>11080</v>
      </c>
      <c r="AA23" s="33">
        <v>9568</v>
      </c>
      <c r="AB23" s="33">
        <v>12419</v>
      </c>
      <c r="AC23" s="3"/>
      <c r="AD23" s="47">
        <v>14696</v>
      </c>
      <c r="AE23" s="47">
        <v>11053</v>
      </c>
      <c r="AF23" s="47">
        <v>12153</v>
      </c>
      <c r="AG23" s="47">
        <v>12251</v>
      </c>
      <c r="AH23" s="47">
        <v>12411</v>
      </c>
      <c r="AI23" s="47">
        <v>12183</v>
      </c>
    </row>
    <row r="24" spans="1:35" ht="18.75" customHeight="1" x14ac:dyDescent="0.25">
      <c r="A24" s="39" t="s">
        <v>2</v>
      </c>
      <c r="B24" s="40" t="s">
        <v>61</v>
      </c>
      <c r="C24" s="31" t="s">
        <v>61</v>
      </c>
      <c r="D24" s="51" t="s">
        <v>34</v>
      </c>
      <c r="E24" s="51" t="s">
        <v>143</v>
      </c>
      <c r="F24" s="31" t="s">
        <v>9</v>
      </c>
      <c r="G24" s="33">
        <v>23553</v>
      </c>
      <c r="H24" s="33">
        <v>23442</v>
      </c>
      <c r="I24" s="33">
        <v>31648</v>
      </c>
      <c r="J24" s="34">
        <v>2355.3000000000002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1.004102564102564</v>
      </c>
      <c r="Q24" s="36">
        <v>0</v>
      </c>
      <c r="R24" s="33">
        <v>0</v>
      </c>
      <c r="S24" s="37">
        <v>0</v>
      </c>
      <c r="T24" s="33">
        <v>0</v>
      </c>
      <c r="U24" s="33">
        <v>0</v>
      </c>
      <c r="V24" s="38">
        <v>3916</v>
      </c>
      <c r="W24" s="33">
        <v>2027</v>
      </c>
      <c r="X24" s="33">
        <v>2027</v>
      </c>
      <c r="Y24" s="37">
        <v>2432</v>
      </c>
      <c r="Z24" s="33">
        <v>1621</v>
      </c>
      <c r="AA24" s="33">
        <v>2027</v>
      </c>
      <c r="AB24" s="33">
        <v>2027</v>
      </c>
      <c r="AC24" s="3"/>
      <c r="AD24" s="47">
        <v>2432</v>
      </c>
      <c r="AE24" s="47">
        <v>1621</v>
      </c>
      <c r="AF24" s="47">
        <v>2027</v>
      </c>
      <c r="AG24" s="47">
        <v>2037</v>
      </c>
      <c r="AH24" s="47">
        <v>2027</v>
      </c>
      <c r="AI24" s="47">
        <v>3900</v>
      </c>
    </row>
    <row r="25" spans="1:35" ht="18.75" customHeight="1" x14ac:dyDescent="0.25">
      <c r="A25" s="39" t="s">
        <v>2</v>
      </c>
      <c r="B25" s="40" t="s">
        <v>62</v>
      </c>
      <c r="C25" s="31" t="s">
        <v>63</v>
      </c>
      <c r="D25" s="51" t="s">
        <v>34</v>
      </c>
      <c r="E25" s="51" t="s">
        <v>144</v>
      </c>
      <c r="F25" s="31" t="s">
        <v>9</v>
      </c>
      <c r="G25" s="33">
        <v>126540</v>
      </c>
      <c r="H25" s="33">
        <v>83152</v>
      </c>
      <c r="I25" s="33">
        <v>101653</v>
      </c>
      <c r="J25" s="34">
        <v>12654</v>
      </c>
      <c r="K25" s="35">
        <v>0</v>
      </c>
      <c r="L25" s="35">
        <v>0</v>
      </c>
      <c r="M25" s="35">
        <v>0.83967391304347827</v>
      </c>
      <c r="N25" s="35">
        <v>0.63141304347826088</v>
      </c>
      <c r="O25" s="35">
        <v>1.2568478260869564</v>
      </c>
      <c r="P25" s="35">
        <v>1.256195652173913</v>
      </c>
      <c r="Q25" s="36">
        <v>9531</v>
      </c>
      <c r="R25" s="33">
        <v>13424</v>
      </c>
      <c r="S25" s="37">
        <v>7725</v>
      </c>
      <c r="T25" s="33">
        <v>5809</v>
      </c>
      <c r="U25" s="33">
        <v>11563</v>
      </c>
      <c r="V25" s="38">
        <v>11557</v>
      </c>
      <c r="W25" s="33">
        <v>9200</v>
      </c>
      <c r="X25" s="33">
        <v>9200</v>
      </c>
      <c r="Y25" s="37">
        <v>11040</v>
      </c>
      <c r="Z25" s="33">
        <v>7360</v>
      </c>
      <c r="AA25" s="33">
        <v>9200</v>
      </c>
      <c r="AB25" s="33">
        <v>9200</v>
      </c>
      <c r="AC25" s="3"/>
      <c r="AD25" s="47">
        <v>11040</v>
      </c>
      <c r="AE25" s="47">
        <v>7360</v>
      </c>
      <c r="AF25" s="47">
        <v>9200</v>
      </c>
      <c r="AG25" s="47">
        <v>9200</v>
      </c>
      <c r="AH25" s="47">
        <v>9200</v>
      </c>
      <c r="AI25" s="47">
        <v>9200</v>
      </c>
    </row>
    <row r="26" spans="1:35" ht="18.75" customHeight="1" x14ac:dyDescent="0.25">
      <c r="A26" s="39" t="s">
        <v>2</v>
      </c>
      <c r="B26" s="40" t="s">
        <v>64</v>
      </c>
      <c r="C26" s="31" t="s">
        <v>65</v>
      </c>
      <c r="D26" s="51" t="s">
        <v>34</v>
      </c>
      <c r="E26" s="51" t="s">
        <v>145</v>
      </c>
      <c r="F26" s="31" t="s">
        <v>9</v>
      </c>
      <c r="G26" s="33">
        <v>35196</v>
      </c>
      <c r="H26" s="33">
        <v>49382</v>
      </c>
      <c r="I26" s="33">
        <v>35299</v>
      </c>
      <c r="J26" s="34">
        <v>3519.6000000000004</v>
      </c>
      <c r="K26" s="35">
        <v>0</v>
      </c>
      <c r="L26" s="35">
        <v>0</v>
      </c>
      <c r="M26" s="35">
        <v>0.59230184856925805</v>
      </c>
      <c r="N26" s="35">
        <v>0</v>
      </c>
      <c r="O26" s="35">
        <v>1.7910863509749304</v>
      </c>
      <c r="P26" s="35">
        <v>0</v>
      </c>
      <c r="Q26" s="36">
        <v>4703</v>
      </c>
      <c r="R26" s="33">
        <v>4595</v>
      </c>
      <c r="S26" s="37">
        <v>2339</v>
      </c>
      <c r="T26" s="33">
        <v>0</v>
      </c>
      <c r="U26" s="33">
        <v>7073</v>
      </c>
      <c r="V26" s="38">
        <v>0</v>
      </c>
      <c r="W26" s="33">
        <v>3949</v>
      </c>
      <c r="X26" s="33">
        <v>3949</v>
      </c>
      <c r="Y26" s="37">
        <v>4739</v>
      </c>
      <c r="Z26" s="33">
        <v>3160</v>
      </c>
      <c r="AA26" s="33">
        <v>3949</v>
      </c>
      <c r="AB26" s="33">
        <v>3949</v>
      </c>
      <c r="AC26" s="3"/>
      <c r="AD26" s="47">
        <v>4739</v>
      </c>
      <c r="AE26" s="47">
        <v>3160</v>
      </c>
      <c r="AF26" s="47">
        <v>3949</v>
      </c>
      <c r="AG26" s="47">
        <v>3949</v>
      </c>
      <c r="AH26" s="47">
        <v>3949</v>
      </c>
      <c r="AI26" s="47">
        <v>3949</v>
      </c>
    </row>
    <row r="27" spans="1:35" ht="18.75" customHeight="1" x14ac:dyDescent="0.25">
      <c r="A27" s="39" t="s">
        <v>2</v>
      </c>
      <c r="B27" s="40" t="s">
        <v>66</v>
      </c>
      <c r="C27" s="31" t="s">
        <v>67</v>
      </c>
      <c r="D27" s="51" t="s">
        <v>34</v>
      </c>
      <c r="E27" s="51" t="s">
        <v>146</v>
      </c>
      <c r="F27" s="31" t="s">
        <v>9</v>
      </c>
      <c r="G27" s="33">
        <v>23007</v>
      </c>
      <c r="H27" s="33">
        <v>24836</v>
      </c>
      <c r="I27" s="33">
        <v>26217</v>
      </c>
      <c r="J27" s="34">
        <v>2300.7000000000003</v>
      </c>
      <c r="K27" s="35">
        <v>0</v>
      </c>
      <c r="L27" s="35">
        <v>0</v>
      </c>
      <c r="M27" s="35">
        <v>2.0173137460650579</v>
      </c>
      <c r="N27" s="35">
        <v>2.0005246589716683</v>
      </c>
      <c r="O27" s="35">
        <v>0</v>
      </c>
      <c r="P27" s="35">
        <v>0</v>
      </c>
      <c r="Q27" s="36">
        <v>0</v>
      </c>
      <c r="R27" s="33">
        <v>0</v>
      </c>
      <c r="S27" s="37">
        <v>3845</v>
      </c>
      <c r="T27" s="33">
        <v>3813</v>
      </c>
      <c r="U27" s="33">
        <v>0</v>
      </c>
      <c r="V27" s="38">
        <v>0</v>
      </c>
      <c r="W27" s="33">
        <v>1906</v>
      </c>
      <c r="X27" s="33">
        <v>1906</v>
      </c>
      <c r="Y27" s="37">
        <v>2287</v>
      </c>
      <c r="Z27" s="33">
        <v>1525</v>
      </c>
      <c r="AA27" s="33">
        <v>1906</v>
      </c>
      <c r="AB27" s="33">
        <v>1906</v>
      </c>
      <c r="AC27" s="3"/>
      <c r="AD27" s="47">
        <v>2287</v>
      </c>
      <c r="AE27" s="47">
        <v>1525</v>
      </c>
      <c r="AF27" s="47">
        <v>1906</v>
      </c>
      <c r="AG27" s="47">
        <v>1906</v>
      </c>
      <c r="AH27" s="47">
        <v>1906</v>
      </c>
      <c r="AI27" s="47">
        <v>1906</v>
      </c>
    </row>
    <row r="28" spans="1:35" ht="18.75" customHeight="1" x14ac:dyDescent="0.25">
      <c r="A28" s="39" t="s">
        <v>2</v>
      </c>
      <c r="B28" s="40" t="s">
        <v>68</v>
      </c>
      <c r="C28" s="31" t="s">
        <v>69</v>
      </c>
      <c r="D28" s="51" t="s">
        <v>34</v>
      </c>
      <c r="E28" s="51" t="s">
        <v>147</v>
      </c>
      <c r="F28" s="31" t="s">
        <v>9</v>
      </c>
      <c r="G28" s="33">
        <v>79599</v>
      </c>
      <c r="H28" s="33">
        <v>86713</v>
      </c>
      <c r="I28" s="33">
        <v>56801</v>
      </c>
      <c r="J28" s="34">
        <v>7959.9000000000005</v>
      </c>
      <c r="K28" s="35">
        <v>0</v>
      </c>
      <c r="L28" s="35">
        <v>0</v>
      </c>
      <c r="M28" s="35">
        <v>0.84400555469834904</v>
      </c>
      <c r="N28" s="35">
        <v>1.6778274957568275</v>
      </c>
      <c r="O28" s="35">
        <v>0.62984107390834743</v>
      </c>
      <c r="P28" s="35">
        <v>1.047523530319395</v>
      </c>
      <c r="Q28" s="36">
        <v>0</v>
      </c>
      <c r="R28" s="33">
        <v>5421</v>
      </c>
      <c r="S28" s="37">
        <v>5470</v>
      </c>
      <c r="T28" s="33">
        <v>10874</v>
      </c>
      <c r="U28" s="33">
        <v>4082</v>
      </c>
      <c r="V28" s="38">
        <v>6789</v>
      </c>
      <c r="W28" s="33">
        <v>6481</v>
      </c>
      <c r="X28" s="33">
        <v>6481</v>
      </c>
      <c r="Y28" s="37">
        <v>7778</v>
      </c>
      <c r="Z28" s="33">
        <v>5185</v>
      </c>
      <c r="AA28" s="33">
        <v>6481</v>
      </c>
      <c r="AB28" s="33">
        <v>6481</v>
      </c>
      <c r="AC28" s="3"/>
      <c r="AD28" s="47">
        <v>7778</v>
      </c>
      <c r="AE28" s="47">
        <v>5185</v>
      </c>
      <c r="AF28" s="47">
        <v>6481</v>
      </c>
      <c r="AG28" s="47">
        <v>6481</v>
      </c>
      <c r="AH28" s="47">
        <v>6481</v>
      </c>
      <c r="AI28" s="47">
        <v>6481</v>
      </c>
    </row>
    <row r="29" spans="1:35" ht="18.75" customHeight="1" x14ac:dyDescent="0.25">
      <c r="A29" s="39" t="s">
        <v>2</v>
      </c>
      <c r="B29" s="40" t="s">
        <v>70</v>
      </c>
      <c r="C29" s="31" t="s">
        <v>71</v>
      </c>
      <c r="D29" s="51" t="s">
        <v>34</v>
      </c>
      <c r="E29" s="51" t="s">
        <v>148</v>
      </c>
      <c r="F29" s="31" t="s">
        <v>3</v>
      </c>
      <c r="G29" s="33">
        <v>7217</v>
      </c>
      <c r="H29" s="33">
        <v>8660</v>
      </c>
      <c r="I29" s="33">
        <v>8517</v>
      </c>
      <c r="J29" s="34">
        <v>721.7</v>
      </c>
      <c r="K29" s="35">
        <v>0</v>
      </c>
      <c r="L29" s="35">
        <v>0</v>
      </c>
      <c r="M29" s="35">
        <v>0</v>
      </c>
      <c r="N29" s="35">
        <v>1.609619686800895</v>
      </c>
      <c r="O29" s="35">
        <v>1.592841163310962</v>
      </c>
      <c r="P29" s="35">
        <v>0</v>
      </c>
      <c r="Q29" s="36">
        <v>0</v>
      </c>
      <c r="R29" s="33">
        <v>1430</v>
      </c>
      <c r="S29" s="37">
        <v>0</v>
      </c>
      <c r="T29" s="33">
        <v>1439</v>
      </c>
      <c r="U29" s="33">
        <v>1424</v>
      </c>
      <c r="V29" s="38">
        <v>0</v>
      </c>
      <c r="W29" s="33">
        <v>1019</v>
      </c>
      <c r="X29" s="33">
        <v>980</v>
      </c>
      <c r="Y29" s="37">
        <v>1084</v>
      </c>
      <c r="Z29" s="33">
        <v>957</v>
      </c>
      <c r="AA29" s="33">
        <v>916</v>
      </c>
      <c r="AB29" s="33">
        <v>1010</v>
      </c>
      <c r="AC29" s="3"/>
      <c r="AD29" s="47">
        <v>1073</v>
      </c>
      <c r="AE29" s="31">
        <v>847</v>
      </c>
      <c r="AF29" s="31">
        <v>878</v>
      </c>
      <c r="AG29" s="31">
        <v>894</v>
      </c>
      <c r="AH29" s="31">
        <v>894</v>
      </c>
      <c r="AI29" s="31">
        <v>910</v>
      </c>
    </row>
    <row r="30" spans="1:35" ht="18.75" customHeight="1" x14ac:dyDescent="0.25">
      <c r="A30" s="39" t="s">
        <v>2</v>
      </c>
      <c r="B30" s="40" t="s">
        <v>72</v>
      </c>
      <c r="C30" s="31" t="s">
        <v>73</v>
      </c>
      <c r="D30" s="51" t="s">
        <v>34</v>
      </c>
      <c r="E30" s="51" t="s">
        <v>149</v>
      </c>
      <c r="F30" s="31" t="s">
        <v>3</v>
      </c>
      <c r="G30" s="33">
        <v>616386</v>
      </c>
      <c r="H30" s="33">
        <v>818952</v>
      </c>
      <c r="I30" s="33">
        <v>738621</v>
      </c>
      <c r="J30" s="34">
        <v>61638.600000000006</v>
      </c>
      <c r="K30" s="35">
        <v>0</v>
      </c>
      <c r="L30" s="35">
        <v>0</v>
      </c>
      <c r="M30" s="35">
        <v>0.98586675967910709</v>
      </c>
      <c r="N30" s="35">
        <v>1.5629304259157581</v>
      </c>
      <c r="O30" s="35">
        <v>0.33773003712187033</v>
      </c>
      <c r="P30" s="35">
        <v>1.3275222954633579</v>
      </c>
      <c r="Q30" s="36">
        <v>46261</v>
      </c>
      <c r="R30" s="33">
        <v>81725</v>
      </c>
      <c r="S30" s="37">
        <v>70662</v>
      </c>
      <c r="T30" s="33">
        <v>99629</v>
      </c>
      <c r="U30" s="33">
        <v>21380</v>
      </c>
      <c r="V30" s="38">
        <v>85592</v>
      </c>
      <c r="W30" s="33">
        <v>67359</v>
      </c>
      <c r="X30" s="33">
        <v>66160</v>
      </c>
      <c r="Y30" s="37">
        <v>74428</v>
      </c>
      <c r="Z30" s="33">
        <v>57919</v>
      </c>
      <c r="AA30" s="33">
        <v>57034</v>
      </c>
      <c r="AB30" s="33">
        <v>63300</v>
      </c>
      <c r="AC30" s="3"/>
      <c r="AD30" s="47">
        <v>83103</v>
      </c>
      <c r="AE30" s="47">
        <v>63099</v>
      </c>
      <c r="AF30" s="47">
        <v>71675</v>
      </c>
      <c r="AG30" s="47">
        <v>63745</v>
      </c>
      <c r="AH30" s="47">
        <v>63305</v>
      </c>
      <c r="AI30" s="47">
        <v>64475</v>
      </c>
    </row>
    <row r="31" spans="1:35" ht="18.75" customHeight="1" x14ac:dyDescent="0.25">
      <c r="A31" s="39" t="s">
        <v>2</v>
      </c>
      <c r="B31" s="40" t="s">
        <v>74</v>
      </c>
      <c r="C31" s="31" t="s">
        <v>75</v>
      </c>
      <c r="D31" s="51" t="s">
        <v>34</v>
      </c>
      <c r="E31" s="51" t="s">
        <v>150</v>
      </c>
      <c r="F31" s="31" t="s">
        <v>5</v>
      </c>
      <c r="G31" s="33">
        <v>4080</v>
      </c>
      <c r="H31" s="33">
        <v>3291</v>
      </c>
      <c r="I31" s="33">
        <v>1298</v>
      </c>
      <c r="J31" s="34">
        <v>408</v>
      </c>
      <c r="K31" s="35">
        <v>0</v>
      </c>
      <c r="L31" s="35">
        <v>0</v>
      </c>
      <c r="M31" s="35">
        <v>0</v>
      </c>
      <c r="N31" s="35">
        <v>0</v>
      </c>
      <c r="O31" s="35">
        <v>3.424083769633508</v>
      </c>
      <c r="P31" s="35">
        <v>0</v>
      </c>
      <c r="Q31" s="36">
        <v>0</v>
      </c>
      <c r="R31" s="33">
        <v>0</v>
      </c>
      <c r="S31" s="37">
        <v>0</v>
      </c>
      <c r="T31" s="33">
        <v>0</v>
      </c>
      <c r="U31" s="33">
        <v>654</v>
      </c>
      <c r="V31" s="38">
        <v>0</v>
      </c>
      <c r="W31" s="33">
        <v>199</v>
      </c>
      <c r="X31" s="33">
        <v>191</v>
      </c>
      <c r="Y31" s="37">
        <v>230</v>
      </c>
      <c r="Z31" s="33">
        <v>153</v>
      </c>
      <c r="AA31" s="33">
        <v>191</v>
      </c>
      <c r="AB31" s="33">
        <v>191</v>
      </c>
      <c r="AC31" s="3"/>
      <c r="AD31" s="31">
        <v>230</v>
      </c>
      <c r="AE31" s="31">
        <v>153</v>
      </c>
      <c r="AF31" s="31">
        <v>191</v>
      </c>
      <c r="AG31" s="31">
        <v>191</v>
      </c>
      <c r="AH31" s="31">
        <v>191</v>
      </c>
      <c r="AI31" s="31">
        <v>191</v>
      </c>
    </row>
    <row r="32" spans="1:35" ht="18.75" customHeight="1" x14ac:dyDescent="0.25">
      <c r="A32" s="39" t="s">
        <v>2</v>
      </c>
      <c r="B32" s="40" t="s">
        <v>76</v>
      </c>
      <c r="C32" s="31" t="s">
        <v>77</v>
      </c>
      <c r="D32" s="51" t="s">
        <v>34</v>
      </c>
      <c r="E32" s="51" t="s">
        <v>151</v>
      </c>
      <c r="F32" s="31" t="s">
        <v>3</v>
      </c>
      <c r="G32" s="33">
        <v>260727</v>
      </c>
      <c r="H32" s="33">
        <v>340219</v>
      </c>
      <c r="I32" s="33">
        <v>365836</v>
      </c>
      <c r="J32" s="34">
        <v>26072.7</v>
      </c>
      <c r="K32" s="35">
        <v>0</v>
      </c>
      <c r="L32" s="35">
        <v>0</v>
      </c>
      <c r="M32" s="35">
        <v>1.2494333843797856</v>
      </c>
      <c r="N32" s="35">
        <v>1.003062787136294</v>
      </c>
      <c r="O32" s="35">
        <v>0.56588055130168458</v>
      </c>
      <c r="P32" s="35">
        <v>1.3196018376722818</v>
      </c>
      <c r="Q32" s="36">
        <v>59255</v>
      </c>
      <c r="R32" s="33">
        <v>24412</v>
      </c>
      <c r="S32" s="37">
        <v>40794</v>
      </c>
      <c r="T32" s="33">
        <v>32750</v>
      </c>
      <c r="U32" s="33">
        <v>18476</v>
      </c>
      <c r="V32" s="38">
        <v>43085</v>
      </c>
      <c r="W32" s="33">
        <v>32650</v>
      </c>
      <c r="X32" s="33">
        <v>32650</v>
      </c>
      <c r="Y32" s="37">
        <v>39180</v>
      </c>
      <c r="Z32" s="33">
        <v>26120</v>
      </c>
      <c r="AA32" s="33">
        <v>32650</v>
      </c>
      <c r="AB32" s="33">
        <v>32650</v>
      </c>
      <c r="AC32" s="3"/>
      <c r="AD32" s="47">
        <v>39180</v>
      </c>
      <c r="AE32" s="47">
        <v>26120</v>
      </c>
      <c r="AF32" s="47">
        <v>32650</v>
      </c>
      <c r="AG32" s="47">
        <v>32650</v>
      </c>
      <c r="AH32" s="47">
        <v>32650</v>
      </c>
      <c r="AI32" s="47">
        <v>32650</v>
      </c>
    </row>
    <row r="33" spans="1:35" ht="18.75" customHeight="1" x14ac:dyDescent="0.25">
      <c r="A33" s="39" t="s">
        <v>4</v>
      </c>
      <c r="B33" s="40" t="s">
        <v>78</v>
      </c>
      <c r="C33" s="31" t="s">
        <v>78</v>
      </c>
      <c r="D33" s="51" t="s">
        <v>34</v>
      </c>
      <c r="E33" s="51" t="s">
        <v>152</v>
      </c>
      <c r="F33" s="31" t="s">
        <v>3</v>
      </c>
      <c r="G33" s="33">
        <v>43285</v>
      </c>
      <c r="H33" s="33">
        <v>228760</v>
      </c>
      <c r="I33" s="33">
        <v>206740</v>
      </c>
      <c r="J33" s="34">
        <v>4328.5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6">
        <v>0</v>
      </c>
      <c r="R33" s="33">
        <v>0</v>
      </c>
      <c r="S33" s="37">
        <v>0</v>
      </c>
      <c r="T33" s="33">
        <v>0</v>
      </c>
      <c r="U33" s="33">
        <v>0</v>
      </c>
      <c r="V33" s="38">
        <v>0</v>
      </c>
      <c r="W33" s="33">
        <v>11430</v>
      </c>
      <c r="X33" s="33">
        <v>10885</v>
      </c>
      <c r="Y33" s="37">
        <v>12655</v>
      </c>
      <c r="Z33" s="33">
        <v>9580</v>
      </c>
      <c r="AA33" s="33">
        <v>9580</v>
      </c>
      <c r="AB33" s="33">
        <v>11430</v>
      </c>
      <c r="AC33" s="3"/>
      <c r="AD33" s="47">
        <v>10885</v>
      </c>
      <c r="AE33" s="47">
        <v>8710</v>
      </c>
      <c r="AF33" s="47">
        <v>10885</v>
      </c>
      <c r="AG33" s="47">
        <v>10885</v>
      </c>
      <c r="AH33" s="47">
        <v>10885</v>
      </c>
      <c r="AI33" s="47">
        <v>10885</v>
      </c>
    </row>
    <row r="34" spans="1:35" ht="18.75" customHeight="1" x14ac:dyDescent="0.25">
      <c r="A34" s="39" t="s">
        <v>4</v>
      </c>
      <c r="B34" s="40" t="s">
        <v>79</v>
      </c>
      <c r="C34" s="31" t="s">
        <v>79</v>
      </c>
      <c r="D34" s="51" t="s">
        <v>34</v>
      </c>
      <c r="E34" s="51" t="s">
        <v>153</v>
      </c>
      <c r="F34" s="31" t="s">
        <v>3</v>
      </c>
      <c r="G34" s="33">
        <v>25140</v>
      </c>
      <c r="H34" s="33">
        <v>38648</v>
      </c>
      <c r="I34" s="33">
        <v>89340</v>
      </c>
      <c r="J34" s="34">
        <v>2514</v>
      </c>
      <c r="K34" s="35">
        <v>0</v>
      </c>
      <c r="L34" s="35">
        <v>0</v>
      </c>
      <c r="M34" s="35">
        <v>1.8273211117681845</v>
      </c>
      <c r="N34" s="35">
        <v>0</v>
      </c>
      <c r="O34" s="35">
        <v>1.8009395184967705</v>
      </c>
      <c r="P34" s="35">
        <v>2.1943254817987152</v>
      </c>
      <c r="Q34" s="36">
        <v>0</v>
      </c>
      <c r="R34" s="33">
        <v>0</v>
      </c>
      <c r="S34" s="37">
        <v>15450</v>
      </c>
      <c r="T34" s="33">
        <v>0</v>
      </c>
      <c r="U34" s="33">
        <v>15335</v>
      </c>
      <c r="V34" s="38">
        <v>20495</v>
      </c>
      <c r="W34" s="33">
        <v>9390</v>
      </c>
      <c r="X34" s="33">
        <v>9140</v>
      </c>
      <c r="Y34" s="37">
        <v>10530</v>
      </c>
      <c r="Z34" s="33">
        <v>8610</v>
      </c>
      <c r="AA34" s="33">
        <v>9595</v>
      </c>
      <c r="AB34" s="33">
        <v>8510</v>
      </c>
      <c r="AC34" s="3"/>
      <c r="AD34" s="47">
        <v>9000</v>
      </c>
      <c r="AE34" s="47">
        <v>7865</v>
      </c>
      <c r="AF34" s="47">
        <v>8455</v>
      </c>
      <c r="AG34" s="47">
        <v>8815</v>
      </c>
      <c r="AH34" s="47">
        <v>8515</v>
      </c>
      <c r="AI34" s="47">
        <v>9340</v>
      </c>
    </row>
    <row r="35" spans="1:35" ht="18.75" customHeight="1" x14ac:dyDescent="0.25">
      <c r="A35" s="39" t="s">
        <v>4</v>
      </c>
      <c r="B35" s="40" t="s">
        <v>80</v>
      </c>
      <c r="C35" s="31" t="s">
        <v>81</v>
      </c>
      <c r="D35" s="51" t="s">
        <v>34</v>
      </c>
      <c r="E35" s="51" t="s">
        <v>154</v>
      </c>
      <c r="F35" s="31" t="s">
        <v>3</v>
      </c>
      <c r="G35" s="33">
        <v>47600</v>
      </c>
      <c r="H35" s="33">
        <v>127445</v>
      </c>
      <c r="I35" s="33">
        <v>114545</v>
      </c>
      <c r="J35" s="34">
        <v>4760</v>
      </c>
      <c r="K35" s="35">
        <v>0</v>
      </c>
      <c r="L35" s="35">
        <v>0</v>
      </c>
      <c r="M35" s="35">
        <v>0</v>
      </c>
      <c r="N35" s="35">
        <v>2.7917355371900827</v>
      </c>
      <c r="O35" s="35">
        <v>0</v>
      </c>
      <c r="P35" s="35">
        <v>2.7712082262210798</v>
      </c>
      <c r="Q35" s="36">
        <v>0</v>
      </c>
      <c r="R35" s="33">
        <v>0</v>
      </c>
      <c r="S35" s="37">
        <v>0</v>
      </c>
      <c r="T35" s="33">
        <v>33780</v>
      </c>
      <c r="U35" s="33">
        <v>0</v>
      </c>
      <c r="V35" s="38">
        <v>32340</v>
      </c>
      <c r="W35" s="33">
        <v>10890</v>
      </c>
      <c r="X35" s="33">
        <v>10235</v>
      </c>
      <c r="Y35" s="37">
        <v>12905</v>
      </c>
      <c r="Z35" s="33">
        <v>8535</v>
      </c>
      <c r="AA35" s="33">
        <v>9735</v>
      </c>
      <c r="AB35" s="33">
        <v>11665</v>
      </c>
      <c r="AC35" s="3"/>
      <c r="AD35" s="47">
        <v>12525</v>
      </c>
      <c r="AE35" s="47">
        <v>9515</v>
      </c>
      <c r="AF35" s="47">
        <v>11540</v>
      </c>
      <c r="AG35" s="47">
        <v>12100</v>
      </c>
      <c r="AH35" s="47">
        <v>10700</v>
      </c>
      <c r="AI35" s="47">
        <v>11670</v>
      </c>
    </row>
    <row r="36" spans="1:35" ht="18.75" customHeight="1" x14ac:dyDescent="0.25">
      <c r="A36" s="39" t="s">
        <v>4</v>
      </c>
      <c r="B36" s="40" t="s">
        <v>82</v>
      </c>
      <c r="C36" s="31" t="s">
        <v>82</v>
      </c>
      <c r="D36" s="51" t="s">
        <v>34</v>
      </c>
      <c r="E36" s="51" t="s">
        <v>155</v>
      </c>
      <c r="F36" s="31" t="s">
        <v>3</v>
      </c>
      <c r="G36" s="33">
        <v>35115</v>
      </c>
      <c r="H36" s="33">
        <v>53734</v>
      </c>
      <c r="I36" s="33">
        <v>43945</v>
      </c>
      <c r="J36" s="34">
        <v>3511.5</v>
      </c>
      <c r="K36" s="35">
        <v>0</v>
      </c>
      <c r="L36" s="35">
        <v>0</v>
      </c>
      <c r="M36" s="35">
        <v>0</v>
      </c>
      <c r="N36" s="35">
        <v>0</v>
      </c>
      <c r="O36" s="35">
        <v>3.9263005780346822</v>
      </c>
      <c r="P36" s="35">
        <v>4.3183999999999996</v>
      </c>
      <c r="Q36" s="36">
        <v>0</v>
      </c>
      <c r="R36" s="33">
        <v>0</v>
      </c>
      <c r="S36" s="37">
        <v>0</v>
      </c>
      <c r="T36" s="33">
        <v>0</v>
      </c>
      <c r="U36" s="33">
        <v>27170</v>
      </c>
      <c r="V36" s="38">
        <v>26990</v>
      </c>
      <c r="W36" s="33">
        <v>7105</v>
      </c>
      <c r="X36" s="33">
        <v>6685</v>
      </c>
      <c r="Y36" s="37">
        <v>7105</v>
      </c>
      <c r="Z36" s="33">
        <v>5870</v>
      </c>
      <c r="AA36" s="33">
        <v>6320</v>
      </c>
      <c r="AB36" s="33">
        <v>6660</v>
      </c>
      <c r="AC36" s="3"/>
      <c r="AD36" s="47">
        <v>7280</v>
      </c>
      <c r="AE36" s="47">
        <v>5915</v>
      </c>
      <c r="AF36" s="47">
        <v>6865</v>
      </c>
      <c r="AG36" s="47">
        <v>6490</v>
      </c>
      <c r="AH36" s="47">
        <v>6920</v>
      </c>
      <c r="AI36" s="47">
        <v>6250</v>
      </c>
    </row>
    <row r="37" spans="1:35" ht="18.75" customHeight="1" x14ac:dyDescent="0.25">
      <c r="A37" s="41" t="s">
        <v>2</v>
      </c>
      <c r="B37" s="42" t="s">
        <v>26</v>
      </c>
      <c r="C37" s="43" t="s">
        <v>83</v>
      </c>
      <c r="D37" s="51" t="s">
        <v>34</v>
      </c>
      <c r="E37" s="51" t="s">
        <v>156</v>
      </c>
      <c r="F37" s="31" t="s">
        <v>5</v>
      </c>
      <c r="G37" s="33">
        <v>763</v>
      </c>
      <c r="H37" s="33">
        <v>1060</v>
      </c>
      <c r="I37" s="33">
        <v>0</v>
      </c>
      <c r="J37" s="34">
        <v>76.3</v>
      </c>
      <c r="K37" s="35" t="s">
        <v>123</v>
      </c>
      <c r="L37" s="35" t="s">
        <v>123</v>
      </c>
      <c r="M37" s="35" t="s">
        <v>123</v>
      </c>
      <c r="N37" s="35" t="s">
        <v>123</v>
      </c>
      <c r="O37" s="35" t="s">
        <v>123</v>
      </c>
      <c r="P37" s="35" t="s">
        <v>123</v>
      </c>
      <c r="Q37" s="36">
        <v>0</v>
      </c>
      <c r="R37" s="33">
        <v>0</v>
      </c>
      <c r="S37" s="37">
        <v>0</v>
      </c>
      <c r="T37" s="33">
        <v>0</v>
      </c>
      <c r="U37" s="33">
        <v>0</v>
      </c>
      <c r="V37" s="38">
        <v>0</v>
      </c>
      <c r="W37" s="52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3"/>
      <c r="AD37" s="56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0</v>
      </c>
    </row>
    <row r="38" spans="1:35" ht="18.75" customHeight="1" x14ac:dyDescent="0.25">
      <c r="A38" s="41" t="s">
        <v>2</v>
      </c>
      <c r="B38" s="42" t="s">
        <v>27</v>
      </c>
      <c r="C38" s="43" t="s">
        <v>84</v>
      </c>
      <c r="D38" s="51" t="s">
        <v>34</v>
      </c>
      <c r="E38" s="51" t="s">
        <v>157</v>
      </c>
      <c r="F38" s="31" t="s">
        <v>5</v>
      </c>
      <c r="G38" s="33">
        <v>2990</v>
      </c>
      <c r="H38" s="33">
        <v>4882</v>
      </c>
      <c r="I38" s="33">
        <v>0</v>
      </c>
      <c r="J38" s="34">
        <v>299</v>
      </c>
      <c r="K38" s="35" t="s">
        <v>123</v>
      </c>
      <c r="L38" s="35" t="s">
        <v>123</v>
      </c>
      <c r="M38" s="35" t="s">
        <v>123</v>
      </c>
      <c r="N38" s="35" t="s">
        <v>123</v>
      </c>
      <c r="O38" s="35" t="s">
        <v>123</v>
      </c>
      <c r="P38" s="35" t="s">
        <v>123</v>
      </c>
      <c r="Q38" s="36">
        <v>0</v>
      </c>
      <c r="R38" s="33">
        <v>0</v>
      </c>
      <c r="S38" s="37">
        <v>0</v>
      </c>
      <c r="T38" s="33">
        <v>0</v>
      </c>
      <c r="U38" s="33">
        <v>0</v>
      </c>
      <c r="V38" s="38">
        <v>0</v>
      </c>
      <c r="W38" s="54">
        <v>0</v>
      </c>
      <c r="X38" s="55">
        <v>0</v>
      </c>
      <c r="Y38" s="55">
        <v>0</v>
      </c>
      <c r="Z38" s="55">
        <v>0</v>
      </c>
      <c r="AA38" s="55">
        <v>0</v>
      </c>
      <c r="AB38" s="55">
        <v>0</v>
      </c>
      <c r="AC38" s="3"/>
      <c r="AD38" s="58">
        <v>0</v>
      </c>
      <c r="AE38" s="59">
        <v>0</v>
      </c>
      <c r="AF38" s="59">
        <v>0</v>
      </c>
      <c r="AG38" s="59">
        <v>0</v>
      </c>
      <c r="AH38" s="59">
        <v>0</v>
      </c>
      <c r="AI38" s="59">
        <v>0</v>
      </c>
    </row>
    <row r="39" spans="1:35" ht="18.75" customHeight="1" x14ac:dyDescent="0.25">
      <c r="A39" s="41" t="s">
        <v>2</v>
      </c>
      <c r="B39" s="42" t="s">
        <v>25</v>
      </c>
      <c r="C39" s="43" t="s">
        <v>85</v>
      </c>
      <c r="D39" s="51" t="s">
        <v>34</v>
      </c>
      <c r="E39" s="51" t="s">
        <v>158</v>
      </c>
      <c r="F39" s="31" t="s">
        <v>5</v>
      </c>
      <c r="G39" s="33">
        <v>242</v>
      </c>
      <c r="H39" s="33">
        <v>385</v>
      </c>
      <c r="I39" s="33">
        <v>0</v>
      </c>
      <c r="J39" s="34">
        <v>24.200000000000003</v>
      </c>
      <c r="K39" s="35" t="s">
        <v>123</v>
      </c>
      <c r="L39" s="35" t="s">
        <v>123</v>
      </c>
      <c r="M39" s="35" t="s">
        <v>123</v>
      </c>
      <c r="N39" s="35" t="s">
        <v>123</v>
      </c>
      <c r="O39" s="35" t="s">
        <v>123</v>
      </c>
      <c r="P39" s="35" t="s">
        <v>123</v>
      </c>
      <c r="Q39" s="36">
        <v>0</v>
      </c>
      <c r="R39" s="33">
        <v>0</v>
      </c>
      <c r="S39" s="37">
        <v>0</v>
      </c>
      <c r="T39" s="33">
        <v>0</v>
      </c>
      <c r="U39" s="33">
        <v>0</v>
      </c>
      <c r="V39" s="38">
        <v>0</v>
      </c>
      <c r="W39" s="54">
        <v>0</v>
      </c>
      <c r="X39" s="55">
        <v>0</v>
      </c>
      <c r="Y39" s="55">
        <v>0</v>
      </c>
      <c r="Z39" s="55">
        <v>0</v>
      </c>
      <c r="AA39" s="55">
        <v>0</v>
      </c>
      <c r="AB39" s="55">
        <v>0</v>
      </c>
      <c r="AC39" s="3"/>
      <c r="AD39" s="58">
        <v>0</v>
      </c>
      <c r="AE39" s="59">
        <v>0</v>
      </c>
      <c r="AF39" s="59">
        <v>0</v>
      </c>
      <c r="AG39" s="59">
        <v>0</v>
      </c>
      <c r="AH39" s="59">
        <v>0</v>
      </c>
      <c r="AI39" s="59">
        <v>0</v>
      </c>
    </row>
    <row r="40" spans="1:35" ht="18.75" customHeight="1" x14ac:dyDescent="0.25">
      <c r="A40" s="41" t="s">
        <v>2</v>
      </c>
      <c r="B40" s="42" t="s">
        <v>86</v>
      </c>
      <c r="C40" s="43" t="s">
        <v>86</v>
      </c>
      <c r="D40" s="51" t="s">
        <v>34</v>
      </c>
      <c r="E40" s="51" t="s">
        <v>159</v>
      </c>
      <c r="F40" s="31" t="s">
        <v>9</v>
      </c>
      <c r="G40" s="33">
        <v>1724</v>
      </c>
      <c r="H40" s="33">
        <v>1711</v>
      </c>
      <c r="I40" s="33">
        <v>1731</v>
      </c>
      <c r="J40" s="34">
        <v>172.4</v>
      </c>
      <c r="K40" s="35">
        <v>1.0076023391812865</v>
      </c>
      <c r="L40" s="35" t="s">
        <v>123</v>
      </c>
      <c r="M40" s="35" t="s">
        <v>123</v>
      </c>
      <c r="N40" s="35" t="s">
        <v>123</v>
      </c>
      <c r="O40" s="35" t="s">
        <v>123</v>
      </c>
      <c r="P40" s="35" t="s">
        <v>123</v>
      </c>
      <c r="Q40" s="36">
        <v>1723</v>
      </c>
      <c r="R40" s="33">
        <v>0</v>
      </c>
      <c r="S40" s="37">
        <v>0</v>
      </c>
      <c r="T40" s="33">
        <v>0</v>
      </c>
      <c r="U40" s="33">
        <v>0</v>
      </c>
      <c r="V40" s="38">
        <v>0</v>
      </c>
      <c r="W40" s="54">
        <v>0</v>
      </c>
      <c r="X40" s="55">
        <v>0</v>
      </c>
      <c r="Y40" s="55">
        <v>0</v>
      </c>
      <c r="Z40" s="55">
        <v>1710</v>
      </c>
      <c r="AA40" s="55">
        <v>0</v>
      </c>
      <c r="AB40" s="55">
        <v>0</v>
      </c>
      <c r="AC40" s="3"/>
      <c r="AD40" s="58">
        <v>1710</v>
      </c>
      <c r="AE40" s="59">
        <v>0</v>
      </c>
      <c r="AF40" s="59">
        <v>0</v>
      </c>
      <c r="AG40" s="59">
        <v>0</v>
      </c>
      <c r="AH40" s="59">
        <v>0</v>
      </c>
      <c r="AI40" s="59">
        <v>0</v>
      </c>
    </row>
    <row r="41" spans="1:35" ht="18.75" customHeight="1" x14ac:dyDescent="0.25">
      <c r="A41" s="41" t="s">
        <v>2</v>
      </c>
      <c r="B41" s="42" t="s">
        <v>30</v>
      </c>
      <c r="C41" s="43" t="s">
        <v>87</v>
      </c>
      <c r="D41" s="51" t="s">
        <v>34</v>
      </c>
      <c r="E41" s="51" t="s">
        <v>160</v>
      </c>
      <c r="F41" s="31" t="s">
        <v>5</v>
      </c>
      <c r="G41" s="33">
        <v>1126</v>
      </c>
      <c r="H41" s="33">
        <v>1140</v>
      </c>
      <c r="I41" s="33">
        <v>0</v>
      </c>
      <c r="J41" s="34">
        <v>112.60000000000001</v>
      </c>
      <c r="K41" s="35" t="s">
        <v>123</v>
      </c>
      <c r="L41" s="35" t="s">
        <v>123</v>
      </c>
      <c r="M41" s="35" t="s">
        <v>123</v>
      </c>
      <c r="N41" s="35" t="s">
        <v>123</v>
      </c>
      <c r="O41" s="35" t="s">
        <v>123</v>
      </c>
      <c r="P41" s="35" t="s">
        <v>123</v>
      </c>
      <c r="Q41" s="36">
        <v>0</v>
      </c>
      <c r="R41" s="33">
        <v>0</v>
      </c>
      <c r="S41" s="37">
        <v>0</v>
      </c>
      <c r="T41" s="33">
        <v>0</v>
      </c>
      <c r="U41" s="33">
        <v>0</v>
      </c>
      <c r="V41" s="38">
        <v>0</v>
      </c>
      <c r="W41" s="54">
        <v>0</v>
      </c>
      <c r="X41" s="55">
        <v>0</v>
      </c>
      <c r="Y41" s="55">
        <v>0</v>
      </c>
      <c r="Z41" s="55">
        <v>0</v>
      </c>
      <c r="AA41" s="55">
        <v>0</v>
      </c>
      <c r="AB41" s="55">
        <v>0</v>
      </c>
      <c r="AC41" s="3"/>
      <c r="AD41" s="58">
        <v>0</v>
      </c>
      <c r="AE41" s="59">
        <v>0</v>
      </c>
      <c r="AF41" s="59">
        <v>0</v>
      </c>
      <c r="AG41" s="59">
        <v>0</v>
      </c>
      <c r="AH41" s="59">
        <v>0</v>
      </c>
      <c r="AI41" s="59">
        <v>0</v>
      </c>
    </row>
    <row r="42" spans="1:35" ht="18.75" customHeight="1" x14ac:dyDescent="0.25">
      <c r="A42" s="41" t="s">
        <v>2</v>
      </c>
      <c r="B42" s="42" t="s">
        <v>88</v>
      </c>
      <c r="C42" s="43" t="s">
        <v>89</v>
      </c>
      <c r="D42" s="51" t="s">
        <v>34</v>
      </c>
      <c r="E42" s="51" t="s">
        <v>161</v>
      </c>
      <c r="F42" s="31" t="s">
        <v>5</v>
      </c>
      <c r="G42" s="33">
        <v>3865</v>
      </c>
      <c r="H42" s="33">
        <v>5451</v>
      </c>
      <c r="I42" s="33">
        <v>0</v>
      </c>
      <c r="J42" s="34">
        <v>386.5</v>
      </c>
      <c r="K42" s="35" t="s">
        <v>123</v>
      </c>
      <c r="L42" s="35" t="s">
        <v>123</v>
      </c>
      <c r="M42" s="35" t="s">
        <v>123</v>
      </c>
      <c r="N42" s="35" t="s">
        <v>123</v>
      </c>
      <c r="O42" s="35" t="s">
        <v>123</v>
      </c>
      <c r="P42" s="35" t="s">
        <v>123</v>
      </c>
      <c r="Q42" s="36">
        <v>0</v>
      </c>
      <c r="R42" s="33">
        <v>0</v>
      </c>
      <c r="S42" s="37">
        <v>0</v>
      </c>
      <c r="T42" s="33">
        <v>0</v>
      </c>
      <c r="U42" s="33">
        <v>0</v>
      </c>
      <c r="V42" s="38">
        <v>0</v>
      </c>
      <c r="W42" s="54">
        <v>0</v>
      </c>
      <c r="X42" s="55">
        <v>0</v>
      </c>
      <c r="Y42" s="55">
        <v>0</v>
      </c>
      <c r="Z42" s="55">
        <v>0</v>
      </c>
      <c r="AA42" s="55">
        <v>0</v>
      </c>
      <c r="AB42" s="55">
        <v>0</v>
      </c>
      <c r="AC42" s="3"/>
      <c r="AD42" s="58">
        <v>0</v>
      </c>
      <c r="AE42" s="59">
        <v>0</v>
      </c>
      <c r="AF42" s="59">
        <v>0</v>
      </c>
      <c r="AG42" s="59">
        <v>0</v>
      </c>
      <c r="AH42" s="59">
        <v>0</v>
      </c>
      <c r="AI42" s="59">
        <v>0</v>
      </c>
    </row>
    <row r="43" spans="1:35" ht="18.75" customHeight="1" x14ac:dyDescent="0.25">
      <c r="A43" s="41" t="s">
        <v>2</v>
      </c>
      <c r="B43" s="42" t="s">
        <v>90</v>
      </c>
      <c r="C43" s="43" t="s">
        <v>91</v>
      </c>
      <c r="D43" s="51" t="s">
        <v>34</v>
      </c>
      <c r="E43" s="51" t="s">
        <v>162</v>
      </c>
      <c r="F43" s="31" t="s">
        <v>5</v>
      </c>
      <c r="G43" s="33">
        <v>0</v>
      </c>
      <c r="H43" s="33">
        <v>356</v>
      </c>
      <c r="I43" s="33">
        <v>0</v>
      </c>
      <c r="J43" s="34">
        <v>0</v>
      </c>
      <c r="K43" s="35" t="s">
        <v>123</v>
      </c>
      <c r="L43" s="35" t="s">
        <v>123</v>
      </c>
      <c r="M43" s="35" t="s">
        <v>123</v>
      </c>
      <c r="N43" s="35" t="s">
        <v>123</v>
      </c>
      <c r="O43" s="35" t="s">
        <v>123</v>
      </c>
      <c r="P43" s="35" t="s">
        <v>123</v>
      </c>
      <c r="Q43" s="36">
        <v>0</v>
      </c>
      <c r="R43" s="33">
        <v>0</v>
      </c>
      <c r="S43" s="37">
        <v>0</v>
      </c>
      <c r="T43" s="33">
        <v>0</v>
      </c>
      <c r="U43" s="33">
        <v>0</v>
      </c>
      <c r="V43" s="38">
        <v>0</v>
      </c>
      <c r="W43" s="54">
        <v>0</v>
      </c>
      <c r="X43" s="55">
        <v>0</v>
      </c>
      <c r="Y43" s="55">
        <v>0</v>
      </c>
      <c r="Z43" s="55">
        <v>0</v>
      </c>
      <c r="AA43" s="55">
        <v>0</v>
      </c>
      <c r="AB43" s="55">
        <v>0</v>
      </c>
      <c r="AC43" s="3"/>
      <c r="AD43" s="58">
        <v>0</v>
      </c>
      <c r="AE43" s="59">
        <v>0</v>
      </c>
      <c r="AF43" s="59">
        <v>0</v>
      </c>
      <c r="AG43" s="59">
        <v>0</v>
      </c>
      <c r="AH43" s="59">
        <v>0</v>
      </c>
      <c r="AI43" s="59">
        <v>0</v>
      </c>
    </row>
    <row r="44" spans="1:35" ht="18.75" customHeight="1" x14ac:dyDescent="0.25">
      <c r="A44" s="41" t="s">
        <v>2</v>
      </c>
      <c r="B44" s="42" t="s">
        <v>92</v>
      </c>
      <c r="C44" s="43" t="s">
        <v>92</v>
      </c>
      <c r="D44" s="51" t="s">
        <v>34</v>
      </c>
      <c r="E44" s="51" t="s">
        <v>163</v>
      </c>
      <c r="F44" s="31" t="s">
        <v>9</v>
      </c>
      <c r="G44" s="33">
        <v>1529</v>
      </c>
      <c r="H44" s="33">
        <v>2306</v>
      </c>
      <c r="I44" s="33">
        <v>1535</v>
      </c>
      <c r="J44" s="34">
        <v>152.9</v>
      </c>
      <c r="K44" s="35" t="s">
        <v>123</v>
      </c>
      <c r="L44" s="35" t="s">
        <v>123</v>
      </c>
      <c r="M44" s="35" t="s">
        <v>123</v>
      </c>
      <c r="N44" s="35" t="s">
        <v>123</v>
      </c>
      <c r="O44" s="35">
        <v>0.96375</v>
      </c>
      <c r="P44" s="35" t="s">
        <v>123</v>
      </c>
      <c r="Q44" s="36">
        <v>0</v>
      </c>
      <c r="R44" s="33">
        <v>0</v>
      </c>
      <c r="S44" s="37">
        <v>0</v>
      </c>
      <c r="T44" s="33">
        <v>0</v>
      </c>
      <c r="U44" s="33">
        <v>771</v>
      </c>
      <c r="V44" s="38">
        <v>0</v>
      </c>
      <c r="W44" s="54">
        <v>0</v>
      </c>
      <c r="X44" s="55">
        <v>0</v>
      </c>
      <c r="Y44" s="55">
        <v>0</v>
      </c>
      <c r="Z44" s="55">
        <v>0</v>
      </c>
      <c r="AA44" s="55">
        <v>800</v>
      </c>
      <c r="AB44" s="55">
        <v>0</v>
      </c>
      <c r="AC44" s="3"/>
      <c r="AD44" s="58">
        <v>0</v>
      </c>
      <c r="AE44" s="59">
        <v>0</v>
      </c>
      <c r="AF44" s="59">
        <v>0</v>
      </c>
      <c r="AG44" s="59">
        <v>0</v>
      </c>
      <c r="AH44" s="59">
        <v>800</v>
      </c>
      <c r="AI44" s="59">
        <v>0</v>
      </c>
    </row>
    <row r="45" spans="1:35" ht="18.75" customHeight="1" x14ac:dyDescent="0.25">
      <c r="A45" s="41" t="s">
        <v>2</v>
      </c>
      <c r="B45" s="42" t="s">
        <v>93</v>
      </c>
      <c r="C45" s="43" t="s">
        <v>93</v>
      </c>
      <c r="D45" s="51" t="s">
        <v>34</v>
      </c>
      <c r="E45" s="51" t="s">
        <v>164</v>
      </c>
      <c r="F45" s="31" t="s">
        <v>5</v>
      </c>
      <c r="G45" s="33">
        <v>63584</v>
      </c>
      <c r="H45" s="33">
        <v>58611</v>
      </c>
      <c r="I45" s="33">
        <v>46960</v>
      </c>
      <c r="J45" s="34">
        <v>6358.4000000000005</v>
      </c>
      <c r="K45" s="35">
        <v>0.97424999999999995</v>
      </c>
      <c r="L45" s="35" t="s">
        <v>123</v>
      </c>
      <c r="M45" s="35" t="s">
        <v>123</v>
      </c>
      <c r="N45" s="35">
        <v>0.97083333333333333</v>
      </c>
      <c r="O45" s="35" t="s">
        <v>123</v>
      </c>
      <c r="P45" s="35" t="s">
        <v>123</v>
      </c>
      <c r="Q45" s="36">
        <v>11691</v>
      </c>
      <c r="R45" s="33">
        <v>0</v>
      </c>
      <c r="S45" s="37">
        <v>0</v>
      </c>
      <c r="T45" s="33">
        <v>11650</v>
      </c>
      <c r="U45" s="33">
        <v>0</v>
      </c>
      <c r="V45" s="38">
        <v>0</v>
      </c>
      <c r="W45" s="54">
        <v>12000</v>
      </c>
      <c r="X45" s="55">
        <v>0</v>
      </c>
      <c r="Y45" s="55">
        <v>0</v>
      </c>
      <c r="Z45" s="55">
        <v>12000</v>
      </c>
      <c r="AA45" s="55">
        <v>0</v>
      </c>
      <c r="AB45" s="55">
        <v>12000</v>
      </c>
      <c r="AC45" s="3"/>
      <c r="AD45" s="58">
        <v>12000</v>
      </c>
      <c r="AE45" s="59">
        <v>0</v>
      </c>
      <c r="AF45" s="59">
        <v>0</v>
      </c>
      <c r="AG45" s="59">
        <v>12000</v>
      </c>
      <c r="AH45" s="59">
        <v>0</v>
      </c>
      <c r="AI45" s="59">
        <v>0</v>
      </c>
    </row>
    <row r="46" spans="1:35" ht="18.75" customHeight="1" x14ac:dyDescent="0.25">
      <c r="A46" s="41" t="s">
        <v>2</v>
      </c>
      <c r="B46" s="42" t="s">
        <v>94</v>
      </c>
      <c r="C46" s="43" t="s">
        <v>94</v>
      </c>
      <c r="D46" s="51" t="s">
        <v>34</v>
      </c>
      <c r="E46" s="51" t="s">
        <v>165</v>
      </c>
      <c r="F46" s="31" t="s">
        <v>5</v>
      </c>
      <c r="G46" s="33">
        <v>557</v>
      </c>
      <c r="H46" s="33">
        <v>747</v>
      </c>
      <c r="I46" s="33">
        <v>370</v>
      </c>
      <c r="J46" s="34">
        <v>55.7</v>
      </c>
      <c r="K46" s="35" t="s">
        <v>123</v>
      </c>
      <c r="L46" s="35">
        <v>0.96</v>
      </c>
      <c r="M46" s="35" t="s">
        <v>123</v>
      </c>
      <c r="N46" s="35" t="s">
        <v>123</v>
      </c>
      <c r="O46" s="35" t="s">
        <v>123</v>
      </c>
      <c r="P46" s="35" t="s">
        <v>123</v>
      </c>
      <c r="Q46" s="36">
        <v>0</v>
      </c>
      <c r="R46" s="33">
        <v>190</v>
      </c>
      <c r="S46" s="37">
        <v>0</v>
      </c>
      <c r="T46" s="33">
        <v>0</v>
      </c>
      <c r="U46" s="33">
        <v>0</v>
      </c>
      <c r="V46" s="38">
        <v>0</v>
      </c>
      <c r="W46" s="54">
        <v>190</v>
      </c>
      <c r="X46" s="55">
        <v>0</v>
      </c>
      <c r="Y46" s="55">
        <v>0</v>
      </c>
      <c r="Z46" s="55">
        <v>0</v>
      </c>
      <c r="AA46" s="55">
        <v>0</v>
      </c>
      <c r="AB46" s="55">
        <v>190</v>
      </c>
      <c r="AC46" s="3"/>
      <c r="AD46" s="58">
        <v>0</v>
      </c>
      <c r="AE46" s="59">
        <v>200</v>
      </c>
      <c r="AF46" s="59">
        <v>0</v>
      </c>
      <c r="AG46" s="59">
        <v>0</v>
      </c>
      <c r="AH46" s="59">
        <v>0</v>
      </c>
      <c r="AI46" s="59">
        <v>0</v>
      </c>
    </row>
    <row r="47" spans="1:35" ht="18.75" customHeight="1" x14ac:dyDescent="0.25">
      <c r="A47" s="41" t="s">
        <v>2</v>
      </c>
      <c r="B47" s="42" t="s">
        <v>95</v>
      </c>
      <c r="C47" s="43" t="s">
        <v>95</v>
      </c>
      <c r="D47" s="51" t="s">
        <v>34</v>
      </c>
      <c r="E47" s="51" t="s">
        <v>166</v>
      </c>
      <c r="F47" s="31" t="s">
        <v>5</v>
      </c>
      <c r="G47" s="33">
        <v>1069</v>
      </c>
      <c r="H47" s="33">
        <v>1602</v>
      </c>
      <c r="I47" s="33">
        <v>792</v>
      </c>
      <c r="J47" s="34">
        <v>106.9</v>
      </c>
      <c r="K47" s="35">
        <v>1.023076923076923</v>
      </c>
      <c r="L47" s="35" t="s">
        <v>123</v>
      </c>
      <c r="M47" s="35">
        <v>1.0269230769230768</v>
      </c>
      <c r="N47" s="35" t="s">
        <v>123</v>
      </c>
      <c r="O47" s="35" t="s">
        <v>123</v>
      </c>
      <c r="P47" s="35">
        <v>1.0076923076923077</v>
      </c>
      <c r="Q47" s="36">
        <v>266</v>
      </c>
      <c r="R47" s="33">
        <v>0</v>
      </c>
      <c r="S47" s="37">
        <v>267</v>
      </c>
      <c r="T47" s="33">
        <v>0</v>
      </c>
      <c r="U47" s="33">
        <v>0</v>
      </c>
      <c r="V47" s="38">
        <v>262</v>
      </c>
      <c r="W47" s="54">
        <v>0</v>
      </c>
      <c r="X47" s="55">
        <v>260</v>
      </c>
      <c r="Y47" s="55">
        <v>0</v>
      </c>
      <c r="Z47" s="55">
        <v>0</v>
      </c>
      <c r="AA47" s="55">
        <v>260</v>
      </c>
      <c r="AB47" s="55">
        <v>0</v>
      </c>
      <c r="AC47" s="3"/>
      <c r="AD47" s="58">
        <v>260</v>
      </c>
      <c r="AE47" s="59">
        <v>0</v>
      </c>
      <c r="AF47" s="59">
        <v>260</v>
      </c>
      <c r="AG47" s="59">
        <v>0</v>
      </c>
      <c r="AH47" s="59">
        <v>0</v>
      </c>
      <c r="AI47" s="59">
        <v>260</v>
      </c>
    </row>
    <row r="48" spans="1:35" ht="18.75" customHeight="1" x14ac:dyDescent="0.25">
      <c r="A48" s="41" t="s">
        <v>2</v>
      </c>
      <c r="B48" s="42" t="s">
        <v>96</v>
      </c>
      <c r="C48" s="43" t="s">
        <v>96</v>
      </c>
      <c r="D48" s="51" t="s">
        <v>34</v>
      </c>
      <c r="E48" s="51" t="s">
        <v>167</v>
      </c>
      <c r="F48" s="31" t="s">
        <v>5</v>
      </c>
      <c r="G48" s="33">
        <v>8188</v>
      </c>
      <c r="H48" s="33">
        <v>5408</v>
      </c>
      <c r="I48" s="33">
        <v>0</v>
      </c>
      <c r="J48" s="34">
        <v>818.80000000000007</v>
      </c>
      <c r="K48" s="35" t="s">
        <v>123</v>
      </c>
      <c r="L48" s="35" t="s">
        <v>123</v>
      </c>
      <c r="M48" s="35" t="s">
        <v>123</v>
      </c>
      <c r="N48" s="35" t="s">
        <v>123</v>
      </c>
      <c r="O48" s="35" t="s">
        <v>123</v>
      </c>
      <c r="P48" s="35" t="s">
        <v>123</v>
      </c>
      <c r="Q48" s="36">
        <v>0</v>
      </c>
      <c r="R48" s="33">
        <v>0</v>
      </c>
      <c r="S48" s="37">
        <v>0</v>
      </c>
      <c r="T48" s="33">
        <v>0</v>
      </c>
      <c r="U48" s="33">
        <v>0</v>
      </c>
      <c r="V48" s="38">
        <v>0</v>
      </c>
      <c r="W48" s="54">
        <v>0</v>
      </c>
      <c r="X48" s="55">
        <v>0</v>
      </c>
      <c r="Y48" s="55">
        <v>0</v>
      </c>
      <c r="Z48" s="55">
        <v>0</v>
      </c>
      <c r="AA48" s="55">
        <v>0</v>
      </c>
      <c r="AB48" s="55">
        <v>0</v>
      </c>
      <c r="AC48" s="3"/>
      <c r="AD48" s="58">
        <v>0</v>
      </c>
      <c r="AE48" s="59">
        <v>0</v>
      </c>
      <c r="AF48" s="59">
        <v>0</v>
      </c>
      <c r="AG48" s="59">
        <v>0</v>
      </c>
      <c r="AH48" s="59">
        <v>0</v>
      </c>
      <c r="AI48" s="59">
        <v>0</v>
      </c>
    </row>
    <row r="49" spans="1:35" ht="18.75" customHeight="1" x14ac:dyDescent="0.25">
      <c r="A49" s="41" t="s">
        <v>2</v>
      </c>
      <c r="B49" s="42" t="s">
        <v>97</v>
      </c>
      <c r="C49" s="43" t="s">
        <v>97</v>
      </c>
      <c r="D49" s="51" t="s">
        <v>34</v>
      </c>
      <c r="E49" s="51" t="s">
        <v>168</v>
      </c>
      <c r="F49" s="31" t="s">
        <v>5</v>
      </c>
      <c r="G49" s="33">
        <v>10233</v>
      </c>
      <c r="H49" s="33">
        <v>8708</v>
      </c>
      <c r="I49" s="33">
        <v>0</v>
      </c>
      <c r="J49" s="34">
        <v>1023.3000000000001</v>
      </c>
      <c r="K49" s="35" t="s">
        <v>123</v>
      </c>
      <c r="L49" s="35" t="s">
        <v>123</v>
      </c>
      <c r="M49" s="35" t="s">
        <v>123</v>
      </c>
      <c r="N49" s="35" t="s">
        <v>123</v>
      </c>
      <c r="O49" s="35" t="s">
        <v>123</v>
      </c>
      <c r="P49" s="35" t="s">
        <v>123</v>
      </c>
      <c r="Q49" s="36">
        <v>0</v>
      </c>
      <c r="R49" s="33">
        <v>0</v>
      </c>
      <c r="S49" s="37">
        <v>0</v>
      </c>
      <c r="T49" s="33">
        <v>0</v>
      </c>
      <c r="U49" s="33">
        <v>0</v>
      </c>
      <c r="V49" s="38">
        <v>0</v>
      </c>
      <c r="W49" s="54">
        <v>0</v>
      </c>
      <c r="X49" s="55">
        <v>0</v>
      </c>
      <c r="Y49" s="55">
        <v>0</v>
      </c>
      <c r="Z49" s="55">
        <v>0</v>
      </c>
      <c r="AA49" s="55">
        <v>0</v>
      </c>
      <c r="AB49" s="55">
        <v>0</v>
      </c>
      <c r="AC49" s="3"/>
      <c r="AD49" s="58">
        <v>0</v>
      </c>
      <c r="AE49" s="59">
        <v>0</v>
      </c>
      <c r="AF49" s="59">
        <v>0</v>
      </c>
      <c r="AG49" s="59">
        <v>0</v>
      </c>
      <c r="AH49" s="59">
        <v>0</v>
      </c>
      <c r="AI49" s="59">
        <v>0</v>
      </c>
    </row>
    <row r="50" spans="1:35" ht="18.75" customHeight="1" x14ac:dyDescent="0.25">
      <c r="A50" s="41" t="s">
        <v>2</v>
      </c>
      <c r="B50" s="42" t="s">
        <v>31</v>
      </c>
      <c r="C50" s="43" t="s">
        <v>98</v>
      </c>
      <c r="D50" s="51" t="s">
        <v>34</v>
      </c>
      <c r="E50" s="51" t="s">
        <v>169</v>
      </c>
      <c r="F50" s="31" t="s">
        <v>8</v>
      </c>
      <c r="G50" s="33">
        <v>1858</v>
      </c>
      <c r="H50" s="33">
        <v>0</v>
      </c>
      <c r="I50" s="33">
        <v>1828</v>
      </c>
      <c r="J50" s="34">
        <v>185.8</v>
      </c>
      <c r="K50" s="35" t="s">
        <v>123</v>
      </c>
      <c r="L50" s="35" t="s">
        <v>123</v>
      </c>
      <c r="M50" s="35" t="s">
        <v>123</v>
      </c>
      <c r="N50" s="35" t="s">
        <v>123</v>
      </c>
      <c r="O50" s="35" t="s">
        <v>123</v>
      </c>
      <c r="P50" s="35" t="s">
        <v>123</v>
      </c>
      <c r="Q50" s="36">
        <v>0</v>
      </c>
      <c r="R50" s="33">
        <v>0</v>
      </c>
      <c r="S50" s="37">
        <v>0</v>
      </c>
      <c r="T50" s="33">
        <v>0</v>
      </c>
      <c r="U50" s="33">
        <v>0</v>
      </c>
      <c r="V50" s="38">
        <v>0</v>
      </c>
      <c r="W50" s="54">
        <v>0</v>
      </c>
      <c r="X50" s="55">
        <v>0</v>
      </c>
      <c r="Y50" s="55">
        <v>0</v>
      </c>
      <c r="Z50" s="55">
        <v>0</v>
      </c>
      <c r="AA50" s="55">
        <v>0</v>
      </c>
      <c r="AB50" s="55">
        <v>0</v>
      </c>
      <c r="AC50" s="3"/>
      <c r="AD50" s="58">
        <v>0</v>
      </c>
      <c r="AE50" s="59">
        <v>0</v>
      </c>
      <c r="AF50" s="59">
        <v>0</v>
      </c>
      <c r="AG50" s="59">
        <v>0</v>
      </c>
      <c r="AH50" s="59">
        <v>0</v>
      </c>
      <c r="AI50" s="59">
        <v>0</v>
      </c>
    </row>
    <row r="51" spans="1:35" ht="18.75" customHeight="1" x14ac:dyDescent="0.25">
      <c r="A51" s="41" t="s">
        <v>4</v>
      </c>
      <c r="B51" s="42" t="s">
        <v>99</v>
      </c>
      <c r="C51" s="43" t="s">
        <v>99</v>
      </c>
      <c r="D51" s="51" t="s">
        <v>34</v>
      </c>
      <c r="E51" s="51" t="s">
        <v>170</v>
      </c>
      <c r="F51" s="31" t="s">
        <v>8</v>
      </c>
      <c r="G51" s="33">
        <v>30020</v>
      </c>
      <c r="H51" s="33">
        <v>55510</v>
      </c>
      <c r="I51" s="33">
        <v>41580</v>
      </c>
      <c r="J51" s="34">
        <v>3002</v>
      </c>
      <c r="K51" s="35" t="s">
        <v>123</v>
      </c>
      <c r="L51" s="35" t="s">
        <v>123</v>
      </c>
      <c r="M51" s="35" t="s">
        <v>123</v>
      </c>
      <c r="N51" s="35" t="s">
        <v>123</v>
      </c>
      <c r="O51" s="35" t="s">
        <v>123</v>
      </c>
      <c r="P51" s="35" t="s">
        <v>123</v>
      </c>
      <c r="Q51" s="36">
        <v>0</v>
      </c>
      <c r="R51" s="33">
        <v>0</v>
      </c>
      <c r="S51" s="37">
        <v>0</v>
      </c>
      <c r="T51" s="33">
        <v>0</v>
      </c>
      <c r="U51" s="33">
        <v>0</v>
      </c>
      <c r="V51" s="38">
        <v>0</v>
      </c>
      <c r="W51" s="54">
        <v>0</v>
      </c>
      <c r="X51" s="55">
        <v>0</v>
      </c>
      <c r="Y51" s="55">
        <v>0</v>
      </c>
      <c r="Z51" s="55">
        <v>0</v>
      </c>
      <c r="AA51" s="55">
        <v>0</v>
      </c>
      <c r="AB51" s="55">
        <v>0</v>
      </c>
      <c r="AC51" s="3"/>
      <c r="AD51" s="58">
        <v>0</v>
      </c>
      <c r="AE51" s="59">
        <v>0</v>
      </c>
      <c r="AF51" s="59">
        <v>0</v>
      </c>
      <c r="AG51" s="59">
        <v>0</v>
      </c>
      <c r="AH51" s="59">
        <v>0</v>
      </c>
      <c r="AI51" s="59">
        <v>0</v>
      </c>
    </row>
    <row r="52" spans="1:35" ht="18.75" customHeight="1" x14ac:dyDescent="0.25">
      <c r="A52" s="41" t="s">
        <v>6</v>
      </c>
      <c r="B52" s="42" t="s">
        <v>100</v>
      </c>
      <c r="C52" s="43" t="s">
        <v>100</v>
      </c>
      <c r="D52" s="51" t="s">
        <v>34</v>
      </c>
      <c r="E52" s="51" t="s">
        <v>171</v>
      </c>
      <c r="F52" s="31" t="s">
        <v>7</v>
      </c>
      <c r="G52" s="33">
        <v>266710</v>
      </c>
      <c r="H52" s="33">
        <v>444875</v>
      </c>
      <c r="I52" s="33">
        <v>445455</v>
      </c>
      <c r="J52" s="34">
        <v>26671</v>
      </c>
      <c r="K52" s="35" t="s">
        <v>123</v>
      </c>
      <c r="L52" s="35" t="s">
        <v>123</v>
      </c>
      <c r="M52" s="35" t="s">
        <v>123</v>
      </c>
      <c r="N52" s="35" t="s">
        <v>123</v>
      </c>
      <c r="O52" s="35" t="s">
        <v>123</v>
      </c>
      <c r="P52" s="35" t="s">
        <v>123</v>
      </c>
      <c r="Q52" s="36">
        <v>0</v>
      </c>
      <c r="R52" s="33">
        <v>0</v>
      </c>
      <c r="S52" s="37">
        <v>0</v>
      </c>
      <c r="T52" s="33">
        <v>0</v>
      </c>
      <c r="U52" s="33">
        <v>0</v>
      </c>
      <c r="V52" s="38">
        <v>0</v>
      </c>
      <c r="W52" s="54">
        <v>90000</v>
      </c>
      <c r="X52" s="55">
        <v>0</v>
      </c>
      <c r="Y52" s="55">
        <v>90000</v>
      </c>
      <c r="Z52" s="55">
        <v>0</v>
      </c>
      <c r="AA52" s="55">
        <v>0</v>
      </c>
      <c r="AB52" s="55">
        <v>0</v>
      </c>
      <c r="AC52" s="3"/>
      <c r="AD52" s="58">
        <v>0</v>
      </c>
      <c r="AE52" s="59">
        <v>0</v>
      </c>
      <c r="AF52" s="59">
        <v>0</v>
      </c>
      <c r="AG52" s="59">
        <v>0</v>
      </c>
      <c r="AH52" s="59">
        <v>0</v>
      </c>
      <c r="AI52" s="59">
        <v>0</v>
      </c>
    </row>
    <row r="53" spans="1:35" ht="18.75" customHeight="1" x14ac:dyDescent="0.25">
      <c r="A53" s="41" t="s">
        <v>6</v>
      </c>
      <c r="B53" s="42" t="s">
        <v>101</v>
      </c>
      <c r="C53" s="43" t="s">
        <v>101</v>
      </c>
      <c r="D53" s="51" t="s">
        <v>34</v>
      </c>
      <c r="E53" s="51" t="s">
        <v>172</v>
      </c>
      <c r="F53" s="31" t="s">
        <v>5</v>
      </c>
      <c r="G53" s="33">
        <v>132</v>
      </c>
      <c r="H53" s="33">
        <v>47</v>
      </c>
      <c r="I53" s="33">
        <v>0</v>
      </c>
      <c r="J53" s="34">
        <v>13.200000000000001</v>
      </c>
      <c r="K53" s="35" t="s">
        <v>123</v>
      </c>
      <c r="L53" s="35" t="s">
        <v>123</v>
      </c>
      <c r="M53" s="35" t="s">
        <v>123</v>
      </c>
      <c r="N53" s="35" t="s">
        <v>123</v>
      </c>
      <c r="O53" s="35" t="s">
        <v>123</v>
      </c>
      <c r="P53" s="35" t="s">
        <v>123</v>
      </c>
      <c r="Q53" s="36">
        <v>0</v>
      </c>
      <c r="R53" s="33">
        <v>0</v>
      </c>
      <c r="S53" s="37">
        <v>0</v>
      </c>
      <c r="T53" s="33">
        <v>0</v>
      </c>
      <c r="U53" s="33">
        <v>0</v>
      </c>
      <c r="V53" s="38">
        <v>0</v>
      </c>
      <c r="W53" s="54">
        <v>0</v>
      </c>
      <c r="X53" s="55">
        <v>0</v>
      </c>
      <c r="Y53" s="55">
        <v>0</v>
      </c>
      <c r="Z53" s="55">
        <v>0</v>
      </c>
      <c r="AA53" s="55">
        <v>0</v>
      </c>
      <c r="AB53" s="55">
        <v>0</v>
      </c>
      <c r="AC53" s="3"/>
      <c r="AD53" s="58">
        <v>0</v>
      </c>
      <c r="AE53" s="59">
        <v>0</v>
      </c>
      <c r="AF53" s="59">
        <v>0</v>
      </c>
      <c r="AG53" s="59">
        <v>0</v>
      </c>
      <c r="AH53" s="59">
        <v>0</v>
      </c>
      <c r="AI53" s="59">
        <v>0</v>
      </c>
    </row>
    <row r="54" spans="1:35" ht="18.75" customHeight="1" x14ac:dyDescent="0.25">
      <c r="A54" s="41" t="s">
        <v>6</v>
      </c>
      <c r="B54" s="42" t="s">
        <v>102</v>
      </c>
      <c r="C54" s="43" t="s">
        <v>102</v>
      </c>
      <c r="D54" s="51" t="s">
        <v>34</v>
      </c>
      <c r="E54" s="51" t="s">
        <v>173</v>
      </c>
      <c r="F54" s="31" t="s">
        <v>5</v>
      </c>
      <c r="G54" s="33">
        <v>125</v>
      </c>
      <c r="H54" s="33">
        <v>153</v>
      </c>
      <c r="I54" s="33">
        <v>0</v>
      </c>
      <c r="J54" s="34">
        <v>12.5</v>
      </c>
      <c r="K54" s="35" t="s">
        <v>123</v>
      </c>
      <c r="L54" s="35" t="s">
        <v>123</v>
      </c>
      <c r="M54" s="35" t="s">
        <v>123</v>
      </c>
      <c r="N54" s="35" t="s">
        <v>123</v>
      </c>
      <c r="O54" s="35" t="s">
        <v>123</v>
      </c>
      <c r="P54" s="35" t="s">
        <v>123</v>
      </c>
      <c r="Q54" s="36">
        <v>0</v>
      </c>
      <c r="R54" s="33">
        <v>0</v>
      </c>
      <c r="S54" s="37">
        <v>0</v>
      </c>
      <c r="T54" s="33">
        <v>0</v>
      </c>
      <c r="U54" s="33">
        <v>0</v>
      </c>
      <c r="V54" s="38">
        <v>0</v>
      </c>
      <c r="W54" s="54">
        <v>0</v>
      </c>
      <c r="X54" s="55">
        <v>0</v>
      </c>
      <c r="Y54" s="55">
        <v>0</v>
      </c>
      <c r="Z54" s="55">
        <v>0</v>
      </c>
      <c r="AA54" s="55">
        <v>0</v>
      </c>
      <c r="AB54" s="55">
        <v>0</v>
      </c>
      <c r="AC54" s="3"/>
      <c r="AD54" s="58">
        <v>0</v>
      </c>
      <c r="AE54" s="59">
        <v>0</v>
      </c>
      <c r="AF54" s="59">
        <v>0</v>
      </c>
      <c r="AG54" s="59">
        <v>0</v>
      </c>
      <c r="AH54" s="59">
        <v>0</v>
      </c>
      <c r="AI54" s="59">
        <v>0</v>
      </c>
    </row>
    <row r="55" spans="1:35" ht="18.75" customHeight="1" x14ac:dyDescent="0.25">
      <c r="A55" s="41" t="s">
        <v>6</v>
      </c>
      <c r="B55" s="42" t="s">
        <v>103</v>
      </c>
      <c r="C55" s="43" t="s">
        <v>103</v>
      </c>
      <c r="D55" s="51" t="s">
        <v>34</v>
      </c>
      <c r="E55" s="51" t="s">
        <v>174</v>
      </c>
      <c r="F55" s="31" t="s">
        <v>5</v>
      </c>
      <c r="G55" s="33">
        <v>255</v>
      </c>
      <c r="H55" s="33">
        <v>195</v>
      </c>
      <c r="I55" s="33">
        <v>189</v>
      </c>
      <c r="J55" s="34">
        <v>25.5</v>
      </c>
      <c r="K55" s="35" t="s">
        <v>123</v>
      </c>
      <c r="L55" s="35" t="s">
        <v>123</v>
      </c>
      <c r="M55" s="35" t="s">
        <v>123</v>
      </c>
      <c r="N55" s="35" t="s">
        <v>123</v>
      </c>
      <c r="O55" s="35" t="s">
        <v>123</v>
      </c>
      <c r="P55" s="35" t="s">
        <v>123</v>
      </c>
      <c r="Q55" s="36">
        <v>0</v>
      </c>
      <c r="R55" s="33">
        <v>0</v>
      </c>
      <c r="S55" s="37">
        <v>0</v>
      </c>
      <c r="T55" s="33">
        <v>0</v>
      </c>
      <c r="U55" s="33">
        <v>0</v>
      </c>
      <c r="V55" s="38">
        <v>0</v>
      </c>
      <c r="W55" s="54">
        <v>0</v>
      </c>
      <c r="X55" s="55">
        <v>0</v>
      </c>
      <c r="Y55" s="55">
        <v>0</v>
      </c>
      <c r="Z55" s="55">
        <v>0</v>
      </c>
      <c r="AA55" s="55">
        <v>0</v>
      </c>
      <c r="AB55" s="55">
        <v>0</v>
      </c>
      <c r="AC55" s="3"/>
      <c r="AD55" s="58">
        <v>0</v>
      </c>
      <c r="AE55" s="59">
        <v>0</v>
      </c>
      <c r="AF55" s="59">
        <v>0</v>
      </c>
      <c r="AG55" s="59">
        <v>0</v>
      </c>
      <c r="AH55" s="59">
        <v>0</v>
      </c>
      <c r="AI55" s="59">
        <v>0</v>
      </c>
    </row>
  </sheetData>
  <autoFilter ref="A4:AI55"/>
  <phoneticPr fontId="10"/>
  <pageMargins left="0.7" right="0.7" top="0.75" bottom="0.75" header="0" footer="0"/>
  <pageSetup paperSize="8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BE4D5"/>
    <pageSetUpPr fitToPage="1"/>
  </sheetPr>
  <dimension ref="A1:P55"/>
  <sheetViews>
    <sheetView tabSelected="1" zoomScale="84" zoomScaleNormal="84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defaultColWidth="14.42578125" defaultRowHeight="15" customHeight="1" x14ac:dyDescent="0.25"/>
  <cols>
    <col min="1" max="1" width="16.42578125" customWidth="1"/>
    <col min="2" max="2" width="20.7109375" customWidth="1"/>
    <col min="3" max="3" width="17" customWidth="1"/>
    <col min="4" max="4" width="21" customWidth="1"/>
    <col min="5" max="5" width="47.42578125" customWidth="1"/>
    <col min="6" max="6" width="17.5703125" customWidth="1"/>
    <col min="7" max="9" width="26.5703125" customWidth="1"/>
    <col min="10" max="10" width="14.5703125" customWidth="1"/>
    <col min="11" max="12" width="26.28515625" customWidth="1"/>
    <col min="13" max="13" width="26.140625" customWidth="1"/>
    <col min="14" max="14" width="27.140625" customWidth="1"/>
    <col min="15" max="15" width="24.85546875" customWidth="1"/>
    <col min="16" max="16" width="26.28515625" customWidth="1"/>
  </cols>
  <sheetData>
    <row r="1" spans="1:16" ht="18.75" customHeight="1" thickBot="1" x14ac:dyDescent="0.3">
      <c r="A1" s="4" t="s">
        <v>227</v>
      </c>
      <c r="G1" s="5"/>
      <c r="H1" s="5"/>
      <c r="I1" s="5"/>
      <c r="J1" s="5"/>
      <c r="K1" s="5"/>
      <c r="L1" s="5"/>
      <c r="M1" s="6"/>
      <c r="N1" s="5"/>
      <c r="O1" s="5"/>
      <c r="P1" s="7"/>
    </row>
    <row r="2" spans="1:16" ht="18.75" customHeight="1" thickBot="1" x14ac:dyDescent="0.3">
      <c r="A2" s="64" t="s">
        <v>12</v>
      </c>
      <c r="B2" s="65">
        <v>45762</v>
      </c>
      <c r="G2" s="5"/>
      <c r="H2" s="5"/>
      <c r="I2" s="5"/>
      <c r="J2" s="5"/>
      <c r="K2" s="66">
        <v>45748</v>
      </c>
      <c r="L2" s="68" t="s">
        <v>13</v>
      </c>
      <c r="M2" s="6"/>
      <c r="N2" s="5"/>
      <c r="O2" s="5"/>
      <c r="P2" s="5"/>
    </row>
    <row r="3" spans="1:16" ht="18.75" customHeight="1" x14ac:dyDescent="0.25">
      <c r="G3" s="5"/>
      <c r="H3" s="5"/>
      <c r="I3" s="5"/>
      <c r="J3" s="5"/>
      <c r="K3" s="48" t="s">
        <v>17</v>
      </c>
      <c r="L3" s="67" t="s">
        <v>17</v>
      </c>
      <c r="M3" s="49" t="s">
        <v>17</v>
      </c>
      <c r="N3" s="49" t="s">
        <v>17</v>
      </c>
      <c r="O3" s="49" t="s">
        <v>17</v>
      </c>
      <c r="P3" s="50" t="s">
        <v>17</v>
      </c>
    </row>
    <row r="4" spans="1:16" ht="112.5" customHeight="1" thickBot="1" x14ac:dyDescent="0.3">
      <c r="A4" s="1" t="s">
        <v>0</v>
      </c>
      <c r="B4" s="22" t="s">
        <v>18</v>
      </c>
      <c r="C4" s="23" t="s">
        <v>19</v>
      </c>
      <c r="D4" s="23" t="s">
        <v>20</v>
      </c>
      <c r="E4" s="1" t="s">
        <v>21</v>
      </c>
      <c r="F4" s="2" t="s">
        <v>1</v>
      </c>
      <c r="G4" s="24" t="s">
        <v>23</v>
      </c>
      <c r="H4" s="24" t="s">
        <v>122</v>
      </c>
      <c r="I4" s="24" t="s">
        <v>211</v>
      </c>
      <c r="J4" s="24" t="s">
        <v>24</v>
      </c>
      <c r="K4" s="25">
        <f>K2-180</f>
        <v>45568</v>
      </c>
      <c r="L4" s="25">
        <f>K4+31</f>
        <v>45599</v>
      </c>
      <c r="M4" s="25">
        <f>K4+62</f>
        <v>45630</v>
      </c>
      <c r="N4" s="25">
        <f>K4+93</f>
        <v>45661</v>
      </c>
      <c r="O4" s="25">
        <f>K4+124</f>
        <v>45692</v>
      </c>
      <c r="P4" s="60">
        <f>K4+155</f>
        <v>45723</v>
      </c>
    </row>
    <row r="5" spans="1:16" ht="18.75" customHeight="1" thickTop="1" x14ac:dyDescent="0.25">
      <c r="A5" s="31" t="s">
        <v>2</v>
      </c>
      <c r="B5" s="32" t="s">
        <v>32</v>
      </c>
      <c r="C5" s="31" t="s">
        <v>33</v>
      </c>
      <c r="D5" s="51" t="s">
        <v>34</v>
      </c>
      <c r="E5" s="51" t="s">
        <v>124</v>
      </c>
      <c r="F5" s="31" t="s">
        <v>9</v>
      </c>
      <c r="G5" s="33">
        <v>113599</v>
      </c>
      <c r="H5" s="33">
        <v>137424</v>
      </c>
      <c r="I5" s="33">
        <v>117807</v>
      </c>
      <c r="J5" s="34">
        <f t="shared" ref="J5:J30" si="0">G5*0.1</f>
        <v>11359.900000000001</v>
      </c>
      <c r="K5" s="35">
        <v>1.3385933273219117</v>
      </c>
      <c r="L5" s="35">
        <v>1.3441839495040577</v>
      </c>
      <c r="M5" s="35">
        <v>0</v>
      </c>
      <c r="N5" s="35">
        <v>1.4613649735242205</v>
      </c>
      <c r="O5" s="35">
        <v>0.76880072137060418</v>
      </c>
      <c r="P5" s="61">
        <v>1.5037871956717763</v>
      </c>
    </row>
    <row r="6" spans="1:16" ht="18.75" customHeight="1" x14ac:dyDescent="0.25">
      <c r="A6" s="39" t="s">
        <v>2</v>
      </c>
      <c r="B6" s="40" t="s">
        <v>35</v>
      </c>
      <c r="C6" s="31" t="s">
        <v>36</v>
      </c>
      <c r="D6" s="51" t="s">
        <v>34</v>
      </c>
      <c r="E6" s="51" t="s">
        <v>125</v>
      </c>
      <c r="F6" s="31" t="s">
        <v>5</v>
      </c>
      <c r="G6" s="33">
        <v>5817</v>
      </c>
      <c r="H6" s="33">
        <v>3885</v>
      </c>
      <c r="I6" s="33">
        <v>5223</v>
      </c>
      <c r="J6" s="34">
        <f t="shared" si="0"/>
        <v>581.70000000000005</v>
      </c>
      <c r="K6" s="35">
        <v>2.1096196868008947</v>
      </c>
      <c r="L6" s="35">
        <v>0</v>
      </c>
      <c r="M6" s="35">
        <v>0</v>
      </c>
      <c r="N6" s="35">
        <v>3.8879551820728291</v>
      </c>
      <c r="O6" s="35">
        <v>0</v>
      </c>
      <c r="P6" s="61">
        <v>0</v>
      </c>
    </row>
    <row r="7" spans="1:16" ht="18.75" customHeight="1" x14ac:dyDescent="0.25">
      <c r="A7" s="39" t="s">
        <v>2</v>
      </c>
      <c r="B7" s="40" t="s">
        <v>37</v>
      </c>
      <c r="C7" s="31" t="s">
        <v>37</v>
      </c>
      <c r="D7" s="51" t="s">
        <v>34</v>
      </c>
      <c r="E7" s="51" t="s">
        <v>126</v>
      </c>
      <c r="F7" s="31" t="s">
        <v>5</v>
      </c>
      <c r="G7" s="33">
        <v>49279</v>
      </c>
      <c r="H7" s="33">
        <v>42044</v>
      </c>
      <c r="I7" s="33">
        <v>46505</v>
      </c>
      <c r="J7" s="34">
        <f t="shared" si="0"/>
        <v>4927.9000000000005</v>
      </c>
      <c r="K7" s="35">
        <v>1.1128971962616823</v>
      </c>
      <c r="L7" s="35">
        <v>1.3800383877159308</v>
      </c>
      <c r="M7" s="35">
        <v>1.4379712131596984</v>
      </c>
      <c r="N7" s="35">
        <v>0.77014446227929378</v>
      </c>
      <c r="O7" s="35">
        <v>0.73922686945500637</v>
      </c>
      <c r="P7" s="61">
        <v>1.5171102661596958</v>
      </c>
    </row>
    <row r="8" spans="1:16" ht="18.75" customHeight="1" x14ac:dyDescent="0.25">
      <c r="A8" s="39" t="s">
        <v>2</v>
      </c>
      <c r="B8" s="40" t="s">
        <v>38</v>
      </c>
      <c r="C8" s="31" t="s">
        <v>39</v>
      </c>
      <c r="D8" s="51" t="s">
        <v>34</v>
      </c>
      <c r="E8" s="51" t="s">
        <v>127</v>
      </c>
      <c r="F8" s="31" t="s">
        <v>5</v>
      </c>
      <c r="G8" s="33">
        <v>19852</v>
      </c>
      <c r="H8" s="33">
        <v>6762</v>
      </c>
      <c r="I8" s="33">
        <v>7671</v>
      </c>
      <c r="J8" s="34">
        <f t="shared" si="0"/>
        <v>1985.2</v>
      </c>
      <c r="K8" s="35">
        <v>0</v>
      </c>
      <c r="L8" s="35">
        <v>0</v>
      </c>
      <c r="M8" s="35">
        <v>0</v>
      </c>
      <c r="N8" s="35">
        <v>0</v>
      </c>
      <c r="O8" s="35">
        <v>4.4618937644341798</v>
      </c>
      <c r="P8" s="61">
        <v>0</v>
      </c>
    </row>
    <row r="9" spans="1:16" ht="18.75" customHeight="1" x14ac:dyDescent="0.25">
      <c r="A9" s="39" t="s">
        <v>2</v>
      </c>
      <c r="B9" s="40" t="s">
        <v>40</v>
      </c>
      <c r="C9" s="31" t="s">
        <v>41</v>
      </c>
      <c r="D9" s="51" t="s">
        <v>34</v>
      </c>
      <c r="E9" s="51" t="s">
        <v>128</v>
      </c>
      <c r="F9" s="31" t="s">
        <v>9</v>
      </c>
      <c r="G9" s="33">
        <v>145070</v>
      </c>
      <c r="H9" s="33">
        <v>86627</v>
      </c>
      <c r="I9" s="33">
        <v>136451</v>
      </c>
      <c r="J9" s="34">
        <f t="shared" si="0"/>
        <v>14507</v>
      </c>
      <c r="K9" s="35">
        <v>0</v>
      </c>
      <c r="L9" s="35">
        <v>0.70626029654036249</v>
      </c>
      <c r="M9" s="35">
        <v>0.88881239242685028</v>
      </c>
      <c r="N9" s="35">
        <v>0.40049912191514925</v>
      </c>
      <c r="O9" s="35">
        <v>1.6074503311258279</v>
      </c>
      <c r="P9" s="61">
        <v>0.71420246420246425</v>
      </c>
    </row>
    <row r="10" spans="1:16" ht="18.75" customHeight="1" x14ac:dyDescent="0.25">
      <c r="A10" s="39" t="s">
        <v>2</v>
      </c>
      <c r="B10" s="40" t="s">
        <v>42</v>
      </c>
      <c r="C10" s="31" t="s">
        <v>42</v>
      </c>
      <c r="D10" s="51" t="s">
        <v>34</v>
      </c>
      <c r="E10" s="51" t="s">
        <v>129</v>
      </c>
      <c r="F10" s="31" t="s">
        <v>5</v>
      </c>
      <c r="G10" s="33">
        <v>15506</v>
      </c>
      <c r="H10" s="33">
        <v>12400</v>
      </c>
      <c r="I10" s="33">
        <v>17030</v>
      </c>
      <c r="J10" s="34">
        <f t="shared" si="0"/>
        <v>1550.6000000000001</v>
      </c>
      <c r="K10" s="35">
        <v>0</v>
      </c>
      <c r="L10" s="35">
        <v>0</v>
      </c>
      <c r="M10" s="35">
        <v>0</v>
      </c>
      <c r="N10" s="35">
        <v>0</v>
      </c>
      <c r="O10" s="35">
        <v>1.8139534883720929</v>
      </c>
      <c r="P10" s="61">
        <v>2.5032198712051517</v>
      </c>
    </row>
    <row r="11" spans="1:16" ht="18.75" customHeight="1" x14ac:dyDescent="0.25">
      <c r="A11" s="39" t="s">
        <v>2</v>
      </c>
      <c r="B11" s="40" t="s">
        <v>28</v>
      </c>
      <c r="C11" s="31" t="s">
        <v>43</v>
      </c>
      <c r="D11" s="51" t="s">
        <v>34</v>
      </c>
      <c r="E11" s="51" t="s">
        <v>130</v>
      </c>
      <c r="F11" s="31" t="s">
        <v>5</v>
      </c>
      <c r="G11" s="33">
        <v>22264</v>
      </c>
      <c r="H11" s="33">
        <v>24327</v>
      </c>
      <c r="I11" s="33">
        <v>18793</v>
      </c>
      <c r="J11" s="34">
        <f t="shared" si="0"/>
        <v>2226.4</v>
      </c>
      <c r="K11" s="35">
        <v>0</v>
      </c>
      <c r="L11" s="35">
        <v>2.2864785992217898</v>
      </c>
      <c r="M11" s="35">
        <v>0</v>
      </c>
      <c r="N11" s="35">
        <v>2.8662613981762917</v>
      </c>
      <c r="O11" s="35">
        <v>0</v>
      </c>
      <c r="P11" s="61">
        <v>0</v>
      </c>
    </row>
    <row r="12" spans="1:16" ht="18.75" customHeight="1" x14ac:dyDescent="0.25">
      <c r="A12" s="39" t="s">
        <v>2</v>
      </c>
      <c r="B12" s="40" t="s">
        <v>29</v>
      </c>
      <c r="C12" s="31" t="s">
        <v>44</v>
      </c>
      <c r="D12" s="51" t="s">
        <v>34</v>
      </c>
      <c r="E12" s="51" t="s">
        <v>131</v>
      </c>
      <c r="F12" s="31" t="s">
        <v>5</v>
      </c>
      <c r="G12" s="33">
        <v>14604</v>
      </c>
      <c r="H12" s="33">
        <v>14282</v>
      </c>
      <c r="I12" s="33">
        <v>14559</v>
      </c>
      <c r="J12" s="34">
        <f t="shared" si="0"/>
        <v>1460.4</v>
      </c>
      <c r="K12" s="35">
        <v>0</v>
      </c>
      <c r="L12" s="35">
        <v>0</v>
      </c>
      <c r="M12" s="35">
        <v>1.9042553191489362</v>
      </c>
      <c r="N12" s="35">
        <v>0</v>
      </c>
      <c r="O12" s="35">
        <v>0.76681127982646424</v>
      </c>
      <c r="P12" s="61">
        <v>1.4150390625</v>
      </c>
    </row>
    <row r="13" spans="1:16" ht="18.75" customHeight="1" x14ac:dyDescent="0.25">
      <c r="A13" s="39" t="s">
        <v>2</v>
      </c>
      <c r="B13" s="40" t="s">
        <v>45</v>
      </c>
      <c r="C13" s="31" t="s">
        <v>45</v>
      </c>
      <c r="D13" s="51" t="s">
        <v>34</v>
      </c>
      <c r="E13" s="51" t="s">
        <v>132</v>
      </c>
      <c r="F13" s="31" t="s">
        <v>9</v>
      </c>
      <c r="G13" s="33">
        <v>32977</v>
      </c>
      <c r="H13" s="33">
        <v>31449</v>
      </c>
      <c r="I13" s="33">
        <v>27186</v>
      </c>
      <c r="J13" s="34">
        <f t="shared" si="0"/>
        <v>3297.7000000000003</v>
      </c>
      <c r="K13" s="35">
        <v>1.5640345056403451</v>
      </c>
      <c r="L13" s="35">
        <v>0</v>
      </c>
      <c r="M13" s="35">
        <v>0</v>
      </c>
      <c r="N13" s="35">
        <v>2.6001659062629616</v>
      </c>
      <c r="O13" s="35">
        <v>0</v>
      </c>
      <c r="P13" s="61">
        <v>2.0786330457863307</v>
      </c>
    </row>
    <row r="14" spans="1:16" ht="18.75" customHeight="1" x14ac:dyDescent="0.25">
      <c r="A14" s="39" t="s">
        <v>2</v>
      </c>
      <c r="B14" s="40" t="s">
        <v>46</v>
      </c>
      <c r="C14" s="31" t="s">
        <v>46</v>
      </c>
      <c r="D14" s="51" t="s">
        <v>34</v>
      </c>
      <c r="E14" s="51" t="s">
        <v>133</v>
      </c>
      <c r="F14" s="31" t="s">
        <v>3</v>
      </c>
      <c r="G14" s="33">
        <v>11232</v>
      </c>
      <c r="H14" s="33">
        <v>12559</v>
      </c>
      <c r="I14" s="33">
        <v>21163</v>
      </c>
      <c r="J14" s="34">
        <f t="shared" si="0"/>
        <v>1123.2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61">
        <v>0</v>
      </c>
    </row>
    <row r="15" spans="1:16" ht="18.75" customHeight="1" x14ac:dyDescent="0.25">
      <c r="A15" s="39" t="s">
        <v>2</v>
      </c>
      <c r="B15" s="40" t="s">
        <v>47</v>
      </c>
      <c r="C15" s="31" t="s">
        <v>48</v>
      </c>
      <c r="D15" s="51" t="s">
        <v>34</v>
      </c>
      <c r="E15" s="51" t="s">
        <v>134</v>
      </c>
      <c r="F15" s="31" t="s">
        <v>9</v>
      </c>
      <c r="G15" s="33">
        <v>9914</v>
      </c>
      <c r="H15" s="33">
        <v>9994</v>
      </c>
      <c r="I15" s="33">
        <v>7509</v>
      </c>
      <c r="J15" s="34">
        <f t="shared" si="0"/>
        <v>991.40000000000009</v>
      </c>
      <c r="K15" s="35">
        <v>1.5023923444976077</v>
      </c>
      <c r="L15" s="35">
        <v>1.5</v>
      </c>
      <c r="M15" s="35">
        <v>0</v>
      </c>
      <c r="N15" s="35">
        <v>3.6407185628742513</v>
      </c>
      <c r="O15" s="35">
        <v>0</v>
      </c>
      <c r="P15" s="61">
        <v>1.4952153110047848</v>
      </c>
    </row>
    <row r="16" spans="1:16" ht="18.75" customHeight="1" x14ac:dyDescent="0.25">
      <c r="A16" s="39" t="s">
        <v>2</v>
      </c>
      <c r="B16" s="40" t="s">
        <v>49</v>
      </c>
      <c r="C16" s="31" t="s">
        <v>49</v>
      </c>
      <c r="D16" s="51" t="s">
        <v>34</v>
      </c>
      <c r="E16" s="51" t="s">
        <v>135</v>
      </c>
      <c r="F16" s="31" t="s">
        <v>9</v>
      </c>
      <c r="G16" s="33">
        <v>1937</v>
      </c>
      <c r="H16" s="33">
        <v>2885</v>
      </c>
      <c r="I16" s="33">
        <v>1412</v>
      </c>
      <c r="J16" s="34">
        <f t="shared" si="0"/>
        <v>193.70000000000002</v>
      </c>
      <c r="K16" s="35">
        <v>0</v>
      </c>
      <c r="L16" s="35">
        <v>2.1650485436893203</v>
      </c>
      <c r="M16" s="35">
        <v>4.1902654867256635</v>
      </c>
      <c r="N16" s="35">
        <v>0</v>
      </c>
      <c r="O16" s="35">
        <v>0</v>
      </c>
      <c r="P16" s="61">
        <v>0</v>
      </c>
    </row>
    <row r="17" spans="1:16" ht="18.75" customHeight="1" x14ac:dyDescent="0.25">
      <c r="A17" s="39" t="s">
        <v>2</v>
      </c>
      <c r="B17" s="40" t="s">
        <v>50</v>
      </c>
      <c r="C17" s="31" t="s">
        <v>50</v>
      </c>
      <c r="D17" s="51" t="s">
        <v>34</v>
      </c>
      <c r="E17" s="51" t="s">
        <v>136</v>
      </c>
      <c r="F17" s="31" t="s">
        <v>3</v>
      </c>
      <c r="G17" s="33">
        <v>140</v>
      </c>
      <c r="H17" s="33">
        <v>76</v>
      </c>
      <c r="I17" s="33">
        <v>30</v>
      </c>
      <c r="J17" s="34">
        <f t="shared" si="0"/>
        <v>14</v>
      </c>
      <c r="K17" s="35">
        <v>0</v>
      </c>
      <c r="L17" s="35">
        <v>0</v>
      </c>
      <c r="M17" s="35">
        <v>0</v>
      </c>
      <c r="N17" s="35">
        <v>5.6363636363636367</v>
      </c>
      <c r="O17" s="35">
        <v>0</v>
      </c>
      <c r="P17" s="61">
        <v>0</v>
      </c>
    </row>
    <row r="18" spans="1:16" ht="18.75" customHeight="1" x14ac:dyDescent="0.25">
      <c r="A18" s="39" t="s">
        <v>2</v>
      </c>
      <c r="B18" s="40" t="s">
        <v>51</v>
      </c>
      <c r="C18" s="31" t="s">
        <v>51</v>
      </c>
      <c r="D18" s="51" t="s">
        <v>34</v>
      </c>
      <c r="E18" s="51" t="s">
        <v>137</v>
      </c>
      <c r="F18" s="31" t="s">
        <v>5</v>
      </c>
      <c r="G18" s="33">
        <v>23412</v>
      </c>
      <c r="H18" s="33">
        <v>19528</v>
      </c>
      <c r="I18" s="33">
        <v>23043</v>
      </c>
      <c r="J18" s="34">
        <f t="shared" si="0"/>
        <v>2341.2000000000003</v>
      </c>
      <c r="K18" s="35">
        <v>0</v>
      </c>
      <c r="L18" s="35">
        <v>0</v>
      </c>
      <c r="M18" s="35">
        <v>1.6068200493015612</v>
      </c>
      <c r="N18" s="35">
        <v>0.22209567198177677</v>
      </c>
      <c r="O18" s="35">
        <v>1.7268244575936884</v>
      </c>
      <c r="P18" s="61">
        <v>0</v>
      </c>
    </row>
    <row r="19" spans="1:16" ht="18.75" customHeight="1" x14ac:dyDescent="0.25">
      <c r="A19" s="39" t="s">
        <v>2</v>
      </c>
      <c r="B19" s="40" t="s">
        <v>52</v>
      </c>
      <c r="C19" s="31" t="s">
        <v>52</v>
      </c>
      <c r="D19" s="51" t="s">
        <v>34</v>
      </c>
      <c r="E19" s="51" t="s">
        <v>138</v>
      </c>
      <c r="F19" s="31" t="s">
        <v>5</v>
      </c>
      <c r="G19" s="33">
        <v>18503</v>
      </c>
      <c r="H19" s="33">
        <v>18465</v>
      </c>
      <c r="I19" s="33">
        <v>12508</v>
      </c>
      <c r="J19" s="34">
        <f t="shared" si="0"/>
        <v>1850.3000000000002</v>
      </c>
      <c r="K19" s="35">
        <v>0</v>
      </c>
      <c r="L19" s="35">
        <v>0</v>
      </c>
      <c r="M19" s="35">
        <v>0</v>
      </c>
      <c r="N19" s="35">
        <v>0</v>
      </c>
      <c r="O19" s="35">
        <v>4.804801670146138</v>
      </c>
      <c r="P19" s="61">
        <v>0</v>
      </c>
    </row>
    <row r="20" spans="1:16" ht="18.75" customHeight="1" x14ac:dyDescent="0.25">
      <c r="A20" s="39" t="s">
        <v>2</v>
      </c>
      <c r="B20" s="40" t="s">
        <v>53</v>
      </c>
      <c r="C20" s="31" t="s">
        <v>54</v>
      </c>
      <c r="D20" s="51" t="s">
        <v>34</v>
      </c>
      <c r="E20" s="51" t="s">
        <v>139</v>
      </c>
      <c r="F20" s="31" t="s">
        <v>9</v>
      </c>
      <c r="G20" s="33">
        <v>2563</v>
      </c>
      <c r="H20" s="33">
        <v>2556</v>
      </c>
      <c r="I20" s="33">
        <v>2645</v>
      </c>
      <c r="J20" s="34">
        <f t="shared" si="0"/>
        <v>256.3</v>
      </c>
      <c r="K20" s="35">
        <v>0</v>
      </c>
      <c r="L20" s="35">
        <v>1.9688888888888889</v>
      </c>
      <c r="M20" s="35">
        <v>0.41111111111111109</v>
      </c>
      <c r="N20" s="35">
        <v>2.8615384615384616</v>
      </c>
      <c r="O20" s="35">
        <v>0.94537815126050417</v>
      </c>
      <c r="P20" s="61">
        <v>0</v>
      </c>
    </row>
    <row r="21" spans="1:16" ht="18.75" customHeight="1" x14ac:dyDescent="0.25">
      <c r="A21" s="39" t="s">
        <v>2</v>
      </c>
      <c r="B21" s="40" t="s">
        <v>55</v>
      </c>
      <c r="C21" s="31" t="s">
        <v>56</v>
      </c>
      <c r="D21" s="51" t="s">
        <v>34</v>
      </c>
      <c r="E21" s="51" t="s">
        <v>140</v>
      </c>
      <c r="F21" s="31" t="s">
        <v>5</v>
      </c>
      <c r="G21" s="33">
        <v>34</v>
      </c>
      <c r="H21" s="33">
        <v>148</v>
      </c>
      <c r="I21" s="33">
        <v>51</v>
      </c>
      <c r="J21" s="34">
        <f t="shared" si="0"/>
        <v>3.4000000000000004</v>
      </c>
      <c r="K21" s="35" t="s">
        <v>212</v>
      </c>
      <c r="L21" s="35" t="s">
        <v>213</v>
      </c>
      <c r="M21" s="35" t="s">
        <v>213</v>
      </c>
      <c r="N21" s="35" t="s">
        <v>213</v>
      </c>
      <c r="O21" s="35" t="s">
        <v>213</v>
      </c>
      <c r="P21" s="61" t="s">
        <v>213</v>
      </c>
    </row>
    <row r="22" spans="1:16" ht="18.75" customHeight="1" x14ac:dyDescent="0.25">
      <c r="A22" s="39" t="s">
        <v>2</v>
      </c>
      <c r="B22" s="40" t="s">
        <v>57</v>
      </c>
      <c r="C22" s="31" t="s">
        <v>58</v>
      </c>
      <c r="D22" s="51" t="s">
        <v>34</v>
      </c>
      <c r="E22" s="51" t="s">
        <v>141</v>
      </c>
      <c r="F22" s="31" t="s">
        <v>5</v>
      </c>
      <c r="G22" s="33">
        <v>0</v>
      </c>
      <c r="H22" s="33">
        <v>0</v>
      </c>
      <c r="I22" s="33">
        <v>0</v>
      </c>
      <c r="J22" s="34">
        <f t="shared" si="0"/>
        <v>0</v>
      </c>
      <c r="K22" s="35" t="s">
        <v>212</v>
      </c>
      <c r="L22" s="35" t="s">
        <v>213</v>
      </c>
      <c r="M22" s="35" t="s">
        <v>213</v>
      </c>
      <c r="N22" s="35" t="s">
        <v>213</v>
      </c>
      <c r="O22" s="35" t="s">
        <v>213</v>
      </c>
      <c r="P22" s="61" t="s">
        <v>213</v>
      </c>
    </row>
    <row r="23" spans="1:16" ht="18.75" customHeight="1" x14ac:dyDescent="0.25">
      <c r="A23" s="39" t="s">
        <v>2</v>
      </c>
      <c r="B23" s="40" t="s">
        <v>59</v>
      </c>
      <c r="C23" s="31" t="s">
        <v>60</v>
      </c>
      <c r="D23" s="51" t="s">
        <v>34</v>
      </c>
      <c r="E23" s="51" t="s">
        <v>142</v>
      </c>
      <c r="F23" s="31" t="s">
        <v>9</v>
      </c>
      <c r="G23" s="33">
        <v>145931</v>
      </c>
      <c r="H23" s="33">
        <v>163649</v>
      </c>
      <c r="I23" s="33">
        <v>167242</v>
      </c>
      <c r="J23" s="34">
        <f t="shared" si="0"/>
        <v>14593.1</v>
      </c>
      <c r="K23" s="35">
        <v>0.55899823406646332</v>
      </c>
      <c r="L23" s="35">
        <v>0</v>
      </c>
      <c r="M23" s="35">
        <v>0</v>
      </c>
      <c r="N23" s="35">
        <v>1.2090252707581228</v>
      </c>
      <c r="O23" s="35">
        <v>1.3987249163879598</v>
      </c>
      <c r="P23" s="61">
        <v>0.55751917305768595</v>
      </c>
    </row>
    <row r="24" spans="1:16" ht="18.75" customHeight="1" x14ac:dyDescent="0.25">
      <c r="A24" s="39" t="s">
        <v>2</v>
      </c>
      <c r="B24" s="40" t="s">
        <v>61</v>
      </c>
      <c r="C24" s="31" t="s">
        <v>61</v>
      </c>
      <c r="D24" s="51" t="s">
        <v>34</v>
      </c>
      <c r="E24" s="51" t="s">
        <v>143</v>
      </c>
      <c r="F24" s="31" t="s">
        <v>9</v>
      </c>
      <c r="G24" s="33">
        <v>23553</v>
      </c>
      <c r="H24" s="33">
        <v>23442</v>
      </c>
      <c r="I24" s="33">
        <v>31648</v>
      </c>
      <c r="J24" s="34">
        <f t="shared" si="0"/>
        <v>2355.3000000000002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61">
        <v>2.0960518562168531</v>
      </c>
    </row>
    <row r="25" spans="1:16" ht="18.75" customHeight="1" x14ac:dyDescent="0.25">
      <c r="A25" s="39" t="s">
        <v>2</v>
      </c>
      <c r="B25" s="40" t="s">
        <v>62</v>
      </c>
      <c r="C25" s="31" t="s">
        <v>63</v>
      </c>
      <c r="D25" s="51" t="s">
        <v>34</v>
      </c>
      <c r="E25" s="51" t="s">
        <v>144</v>
      </c>
      <c r="F25" s="31" t="s">
        <v>9</v>
      </c>
      <c r="G25" s="33">
        <v>126540</v>
      </c>
      <c r="H25" s="33">
        <v>83152</v>
      </c>
      <c r="I25" s="33">
        <v>101653</v>
      </c>
      <c r="J25" s="34">
        <f t="shared" si="0"/>
        <v>12654</v>
      </c>
      <c r="K25" s="35">
        <v>0.62663043478260871</v>
      </c>
      <c r="L25" s="35">
        <v>0</v>
      </c>
      <c r="M25" s="35">
        <v>1.5665908056440601</v>
      </c>
      <c r="N25" s="35">
        <v>0.26988320355951056</v>
      </c>
      <c r="O25" s="35">
        <v>1.0849833147942158</v>
      </c>
      <c r="P25" s="61">
        <v>0.63747614235994166</v>
      </c>
    </row>
    <row r="26" spans="1:16" ht="18.75" customHeight="1" x14ac:dyDescent="0.25">
      <c r="A26" s="39" t="s">
        <v>2</v>
      </c>
      <c r="B26" s="40" t="s">
        <v>64</v>
      </c>
      <c r="C26" s="31" t="s">
        <v>65</v>
      </c>
      <c r="D26" s="51" t="s">
        <v>34</v>
      </c>
      <c r="E26" s="51" t="s">
        <v>145</v>
      </c>
      <c r="F26" s="31" t="s">
        <v>9</v>
      </c>
      <c r="G26" s="33">
        <v>35196</v>
      </c>
      <c r="H26" s="33">
        <v>49382</v>
      </c>
      <c r="I26" s="33">
        <v>35299</v>
      </c>
      <c r="J26" s="34">
        <f t="shared" si="0"/>
        <v>3519.6000000000004</v>
      </c>
      <c r="K26" s="35">
        <v>0</v>
      </c>
      <c r="L26" s="35">
        <v>3.5758419853127372</v>
      </c>
      <c r="M26" s="35">
        <v>0</v>
      </c>
      <c r="N26" s="35">
        <v>0</v>
      </c>
      <c r="O26" s="35">
        <v>1.9549225663716814</v>
      </c>
      <c r="P26" s="61">
        <v>0</v>
      </c>
    </row>
    <row r="27" spans="1:16" ht="18.75" customHeight="1" x14ac:dyDescent="0.25">
      <c r="A27" s="39" t="s">
        <v>2</v>
      </c>
      <c r="B27" s="40" t="s">
        <v>66</v>
      </c>
      <c r="C27" s="31" t="s">
        <v>67</v>
      </c>
      <c r="D27" s="51" t="s">
        <v>34</v>
      </c>
      <c r="E27" s="51" t="s">
        <v>146</v>
      </c>
      <c r="F27" s="31" t="s">
        <v>9</v>
      </c>
      <c r="G27" s="33">
        <v>23007</v>
      </c>
      <c r="H27" s="33">
        <v>24836</v>
      </c>
      <c r="I27" s="33">
        <v>26217</v>
      </c>
      <c r="J27" s="34">
        <f t="shared" si="0"/>
        <v>2300.7000000000003</v>
      </c>
      <c r="K27" s="35">
        <v>8.660020986358866</v>
      </c>
      <c r="L27" s="35">
        <v>1.0220356768100733</v>
      </c>
      <c r="M27" s="35">
        <v>0</v>
      </c>
      <c r="N27" s="35">
        <v>1.0492836676217765</v>
      </c>
      <c r="O27" s="35">
        <v>2.6364935683658883</v>
      </c>
      <c r="P27" s="61">
        <v>0</v>
      </c>
    </row>
    <row r="28" spans="1:16" ht="18.75" customHeight="1" x14ac:dyDescent="0.25">
      <c r="A28" s="39" t="s">
        <v>2</v>
      </c>
      <c r="B28" s="40" t="s">
        <v>68</v>
      </c>
      <c r="C28" s="31" t="s">
        <v>69</v>
      </c>
      <c r="D28" s="51" t="s">
        <v>34</v>
      </c>
      <c r="E28" s="51" t="s">
        <v>147</v>
      </c>
      <c r="F28" s="31" t="s">
        <v>9</v>
      </c>
      <c r="G28" s="33">
        <v>79599</v>
      </c>
      <c r="H28" s="33">
        <v>86713</v>
      </c>
      <c r="I28" s="33">
        <v>56801</v>
      </c>
      <c r="J28" s="34">
        <f t="shared" si="0"/>
        <v>7959.9000000000005</v>
      </c>
      <c r="K28" s="35">
        <v>0</v>
      </c>
      <c r="L28" s="35">
        <v>0.20891837679370467</v>
      </c>
      <c r="M28" s="35">
        <v>0.52262792491643095</v>
      </c>
      <c r="N28" s="35">
        <v>1.6357364608485685</v>
      </c>
      <c r="O28" s="35">
        <v>0.62906958802653912</v>
      </c>
      <c r="P28" s="61">
        <v>0.84061101681839223</v>
      </c>
    </row>
    <row r="29" spans="1:16" ht="18.75" customHeight="1" x14ac:dyDescent="0.25">
      <c r="A29" s="39" t="s">
        <v>2</v>
      </c>
      <c r="B29" s="40" t="s">
        <v>70</v>
      </c>
      <c r="C29" s="31" t="s">
        <v>71</v>
      </c>
      <c r="D29" s="51" t="s">
        <v>34</v>
      </c>
      <c r="E29" s="51" t="s">
        <v>148</v>
      </c>
      <c r="F29" s="31" t="s">
        <v>3</v>
      </c>
      <c r="G29" s="33">
        <v>7217</v>
      </c>
      <c r="H29" s="33">
        <v>8660</v>
      </c>
      <c r="I29" s="33">
        <v>8517</v>
      </c>
      <c r="J29" s="34">
        <f t="shared" si="0"/>
        <v>721.7</v>
      </c>
      <c r="K29" s="35">
        <v>1.5418023887079262</v>
      </c>
      <c r="L29" s="35">
        <v>0</v>
      </c>
      <c r="M29" s="35">
        <v>1.3712342079689019</v>
      </c>
      <c r="N29" s="35">
        <v>0</v>
      </c>
      <c r="O29" s="35">
        <v>1.7163636363636363</v>
      </c>
      <c r="P29" s="61">
        <v>1.6109215017064846</v>
      </c>
    </row>
    <row r="30" spans="1:16" ht="18.75" customHeight="1" x14ac:dyDescent="0.25">
      <c r="A30" s="39" t="s">
        <v>2</v>
      </c>
      <c r="B30" s="40" t="s">
        <v>72</v>
      </c>
      <c r="C30" s="31" t="s">
        <v>73</v>
      </c>
      <c r="D30" s="51" t="s">
        <v>34</v>
      </c>
      <c r="E30" s="51" t="s">
        <v>149</v>
      </c>
      <c r="F30" s="31" t="s">
        <v>3</v>
      </c>
      <c r="G30" s="33">
        <v>616386</v>
      </c>
      <c r="H30" s="33">
        <v>818952</v>
      </c>
      <c r="I30" s="33">
        <v>738621</v>
      </c>
      <c r="J30" s="34">
        <f t="shared" si="0"/>
        <v>61638.600000000006</v>
      </c>
      <c r="K30" s="35">
        <v>1.2211285796998175</v>
      </c>
      <c r="L30" s="35">
        <v>1.3770858524788392</v>
      </c>
      <c r="M30" s="35">
        <v>1.1738324286558821</v>
      </c>
      <c r="N30" s="35">
        <v>0.98777132375420362</v>
      </c>
      <c r="O30" s="35">
        <v>0.22645352851816047</v>
      </c>
      <c r="P30" s="61">
        <v>1.0392933718653865</v>
      </c>
    </row>
    <row r="31" spans="1:16" ht="18.75" customHeight="1" x14ac:dyDescent="0.25">
      <c r="A31" s="39" t="s">
        <v>2</v>
      </c>
      <c r="B31" s="40" t="s">
        <v>74</v>
      </c>
      <c r="C31" s="31" t="s">
        <v>75</v>
      </c>
      <c r="D31" s="51" t="s">
        <v>34</v>
      </c>
      <c r="E31" s="51" t="s">
        <v>150</v>
      </c>
      <c r="F31" s="31" t="s">
        <v>5</v>
      </c>
      <c r="G31" s="33">
        <v>4080</v>
      </c>
      <c r="H31" s="33">
        <v>3291</v>
      </c>
      <c r="I31" s="33">
        <v>1298</v>
      </c>
      <c r="J31" s="34">
        <f t="shared" ref="J31:J55" si="1">G31*0.1</f>
        <v>408</v>
      </c>
      <c r="K31" s="35">
        <v>0</v>
      </c>
      <c r="L31" s="35">
        <v>3.329842931937173</v>
      </c>
      <c r="M31" s="35">
        <v>0</v>
      </c>
      <c r="N31" s="35">
        <v>0</v>
      </c>
      <c r="O31" s="35">
        <v>1.6806282722513088</v>
      </c>
      <c r="P31" s="61">
        <v>0</v>
      </c>
    </row>
    <row r="32" spans="1:16" ht="18.75" customHeight="1" x14ac:dyDescent="0.25">
      <c r="A32" s="39" t="s">
        <v>2</v>
      </c>
      <c r="B32" s="40" t="s">
        <v>76</v>
      </c>
      <c r="C32" s="31" t="s">
        <v>77</v>
      </c>
      <c r="D32" s="51" t="s">
        <v>34</v>
      </c>
      <c r="E32" s="51" t="s">
        <v>151</v>
      </c>
      <c r="F32" s="31" t="s">
        <v>3</v>
      </c>
      <c r="G32" s="33">
        <v>260727</v>
      </c>
      <c r="H32" s="33">
        <v>340219</v>
      </c>
      <c r="I32" s="33">
        <v>365836</v>
      </c>
      <c r="J32" s="34">
        <f t="shared" si="1"/>
        <v>26072.7</v>
      </c>
      <c r="K32" s="35">
        <v>1.7019076923076923</v>
      </c>
      <c r="L32" s="35">
        <v>0.69209230769230767</v>
      </c>
      <c r="M32" s="35">
        <v>1.1098915989159892</v>
      </c>
      <c r="N32" s="35">
        <v>0.39770977295162885</v>
      </c>
      <c r="O32" s="35">
        <v>0.93941690001647171</v>
      </c>
      <c r="P32" s="61">
        <v>1.1377966934031756</v>
      </c>
    </row>
    <row r="33" spans="1:16" ht="18.75" customHeight="1" x14ac:dyDescent="0.25">
      <c r="A33" s="39" t="s">
        <v>4</v>
      </c>
      <c r="B33" s="40" t="s">
        <v>78</v>
      </c>
      <c r="C33" s="31" t="s">
        <v>78</v>
      </c>
      <c r="D33" s="51" t="s">
        <v>34</v>
      </c>
      <c r="E33" s="51" t="s">
        <v>152</v>
      </c>
      <c r="F33" s="31" t="s">
        <v>3</v>
      </c>
      <c r="G33" s="33">
        <v>43285</v>
      </c>
      <c r="H33" s="33">
        <v>228760</v>
      </c>
      <c r="I33" s="33">
        <v>206740</v>
      </c>
      <c r="J33" s="34">
        <f t="shared" si="1"/>
        <v>4328.5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61">
        <v>0</v>
      </c>
    </row>
    <row r="34" spans="1:16" ht="18.75" customHeight="1" x14ac:dyDescent="0.25">
      <c r="A34" s="39" t="s">
        <v>4</v>
      </c>
      <c r="B34" s="40" t="s">
        <v>79</v>
      </c>
      <c r="C34" s="31" t="s">
        <v>79</v>
      </c>
      <c r="D34" s="51" t="s">
        <v>34</v>
      </c>
      <c r="E34" s="51" t="s">
        <v>153</v>
      </c>
      <c r="F34" s="31" t="s">
        <v>3</v>
      </c>
      <c r="G34" s="33">
        <v>25140</v>
      </c>
      <c r="H34" s="33">
        <v>38648</v>
      </c>
      <c r="I34" s="33">
        <v>89340</v>
      </c>
      <c r="J34" s="34">
        <f t="shared" si="1"/>
        <v>2514</v>
      </c>
      <c r="K34" s="35">
        <v>0</v>
      </c>
      <c r="L34" s="35">
        <v>0</v>
      </c>
      <c r="M34" s="35">
        <v>2.9297245963912633</v>
      </c>
      <c r="N34" s="35">
        <v>0</v>
      </c>
      <c r="O34" s="35">
        <v>0</v>
      </c>
      <c r="P34" s="61">
        <v>3.6380728554641597</v>
      </c>
    </row>
    <row r="35" spans="1:16" ht="18.75" customHeight="1" x14ac:dyDescent="0.25">
      <c r="A35" s="39" t="s">
        <v>4</v>
      </c>
      <c r="B35" s="40" t="s">
        <v>80</v>
      </c>
      <c r="C35" s="31" t="s">
        <v>81</v>
      </c>
      <c r="D35" s="51" t="s">
        <v>34</v>
      </c>
      <c r="E35" s="51" t="s">
        <v>154</v>
      </c>
      <c r="F35" s="31" t="s">
        <v>3</v>
      </c>
      <c r="G35" s="33">
        <v>47600</v>
      </c>
      <c r="H35" s="33">
        <v>127445</v>
      </c>
      <c r="I35" s="33">
        <v>114545</v>
      </c>
      <c r="J35" s="34">
        <f t="shared" si="1"/>
        <v>4760</v>
      </c>
      <c r="K35" s="35">
        <v>0</v>
      </c>
      <c r="L35" s="35">
        <v>0</v>
      </c>
      <c r="M35" s="35">
        <v>0</v>
      </c>
      <c r="N35" s="35">
        <v>3.9443468072642061</v>
      </c>
      <c r="O35" s="35">
        <v>0</v>
      </c>
      <c r="P35" s="61">
        <v>0</v>
      </c>
    </row>
    <row r="36" spans="1:16" ht="18.75" customHeight="1" x14ac:dyDescent="0.25">
      <c r="A36" s="39" t="s">
        <v>4</v>
      </c>
      <c r="B36" s="40" t="s">
        <v>82</v>
      </c>
      <c r="C36" s="31" t="s">
        <v>82</v>
      </c>
      <c r="D36" s="51" t="s">
        <v>34</v>
      </c>
      <c r="E36" s="51" t="s">
        <v>155</v>
      </c>
      <c r="F36" s="31" t="s">
        <v>3</v>
      </c>
      <c r="G36" s="33">
        <v>35115</v>
      </c>
      <c r="H36" s="33">
        <v>53734</v>
      </c>
      <c r="I36" s="33">
        <v>43945</v>
      </c>
      <c r="J36" s="34">
        <f t="shared" si="1"/>
        <v>3511.5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61">
        <v>0</v>
      </c>
    </row>
    <row r="37" spans="1:16" ht="18.75" customHeight="1" x14ac:dyDescent="0.25">
      <c r="A37" s="41" t="s">
        <v>2</v>
      </c>
      <c r="B37" s="42" t="s">
        <v>26</v>
      </c>
      <c r="C37" s="43" t="s">
        <v>83</v>
      </c>
      <c r="D37" s="51" t="s">
        <v>34</v>
      </c>
      <c r="E37" s="51" t="s">
        <v>156</v>
      </c>
      <c r="F37" s="31" t="s">
        <v>5</v>
      </c>
      <c r="G37" s="33">
        <v>763</v>
      </c>
      <c r="H37" s="33">
        <v>1060</v>
      </c>
      <c r="I37" s="33">
        <v>0</v>
      </c>
      <c r="J37" s="34">
        <f t="shared" si="1"/>
        <v>76.3</v>
      </c>
      <c r="K37" s="35" t="s">
        <v>212</v>
      </c>
      <c r="L37" s="35" t="s">
        <v>213</v>
      </c>
      <c r="M37" s="35" t="s">
        <v>213</v>
      </c>
      <c r="N37" s="35" t="s">
        <v>213</v>
      </c>
      <c r="O37" s="35" t="s">
        <v>213</v>
      </c>
      <c r="P37" s="61" t="s">
        <v>213</v>
      </c>
    </row>
    <row r="38" spans="1:16" ht="18.75" customHeight="1" x14ac:dyDescent="0.25">
      <c r="A38" s="41" t="s">
        <v>2</v>
      </c>
      <c r="B38" s="42" t="s">
        <v>27</v>
      </c>
      <c r="C38" s="43" t="s">
        <v>84</v>
      </c>
      <c r="D38" s="51" t="s">
        <v>34</v>
      </c>
      <c r="E38" s="51" t="s">
        <v>157</v>
      </c>
      <c r="F38" s="31" t="s">
        <v>5</v>
      </c>
      <c r="G38" s="33">
        <v>2990</v>
      </c>
      <c r="H38" s="33">
        <v>4882</v>
      </c>
      <c r="I38" s="33">
        <v>0</v>
      </c>
      <c r="J38" s="34">
        <f t="shared" si="1"/>
        <v>299</v>
      </c>
      <c r="K38" s="35" t="s">
        <v>212</v>
      </c>
      <c r="L38" s="35" t="s">
        <v>213</v>
      </c>
      <c r="M38" s="35" t="s">
        <v>213</v>
      </c>
      <c r="N38" s="35" t="s">
        <v>213</v>
      </c>
      <c r="O38" s="35" t="s">
        <v>213</v>
      </c>
      <c r="P38" s="61" t="s">
        <v>213</v>
      </c>
    </row>
    <row r="39" spans="1:16" ht="18.75" customHeight="1" x14ac:dyDescent="0.25">
      <c r="A39" s="41" t="s">
        <v>2</v>
      </c>
      <c r="B39" s="42" t="s">
        <v>25</v>
      </c>
      <c r="C39" s="43" t="s">
        <v>85</v>
      </c>
      <c r="D39" s="51" t="s">
        <v>34</v>
      </c>
      <c r="E39" s="51" t="s">
        <v>158</v>
      </c>
      <c r="F39" s="31" t="s">
        <v>5</v>
      </c>
      <c r="G39" s="33">
        <v>242</v>
      </c>
      <c r="H39" s="33">
        <v>385</v>
      </c>
      <c r="I39" s="33">
        <v>0</v>
      </c>
      <c r="J39" s="34">
        <f t="shared" si="1"/>
        <v>24.200000000000003</v>
      </c>
      <c r="K39" s="35" t="s">
        <v>212</v>
      </c>
      <c r="L39" s="35" t="s">
        <v>213</v>
      </c>
      <c r="M39" s="35" t="s">
        <v>213</v>
      </c>
      <c r="N39" s="35" t="s">
        <v>213</v>
      </c>
      <c r="O39" s="35" t="s">
        <v>213</v>
      </c>
      <c r="P39" s="61" t="s">
        <v>213</v>
      </c>
    </row>
    <row r="40" spans="1:16" ht="18.75" customHeight="1" x14ac:dyDescent="0.25">
      <c r="A40" s="41" t="s">
        <v>2</v>
      </c>
      <c r="B40" s="42" t="s">
        <v>86</v>
      </c>
      <c r="C40" s="43" t="s">
        <v>86</v>
      </c>
      <c r="D40" s="51" t="s">
        <v>34</v>
      </c>
      <c r="E40" s="51" t="s">
        <v>159</v>
      </c>
      <c r="F40" s="31" t="s">
        <v>9</v>
      </c>
      <c r="G40" s="33">
        <v>1724</v>
      </c>
      <c r="H40" s="33">
        <v>1711</v>
      </c>
      <c r="I40" s="33">
        <v>1731</v>
      </c>
      <c r="J40" s="34">
        <f t="shared" si="1"/>
        <v>172.4</v>
      </c>
      <c r="K40" s="35" t="s">
        <v>212</v>
      </c>
      <c r="L40" s="35" t="s">
        <v>213</v>
      </c>
      <c r="M40" s="35" t="s">
        <v>213</v>
      </c>
      <c r="N40" s="35">
        <v>1.0175438596491229</v>
      </c>
      <c r="O40" s="35" t="s">
        <v>213</v>
      </c>
      <c r="P40" s="61" t="s">
        <v>213</v>
      </c>
    </row>
    <row r="41" spans="1:16" ht="18.75" customHeight="1" x14ac:dyDescent="0.25">
      <c r="A41" s="41" t="s">
        <v>2</v>
      </c>
      <c r="B41" s="42" t="s">
        <v>30</v>
      </c>
      <c r="C41" s="43" t="s">
        <v>87</v>
      </c>
      <c r="D41" s="51" t="s">
        <v>34</v>
      </c>
      <c r="E41" s="51" t="s">
        <v>160</v>
      </c>
      <c r="F41" s="31" t="s">
        <v>5</v>
      </c>
      <c r="G41" s="33">
        <v>1126</v>
      </c>
      <c r="H41" s="33">
        <v>1140</v>
      </c>
      <c r="I41" s="33">
        <v>0</v>
      </c>
      <c r="J41" s="34">
        <f t="shared" si="1"/>
        <v>112.60000000000001</v>
      </c>
      <c r="K41" s="35" t="s">
        <v>212</v>
      </c>
      <c r="L41" s="35" t="s">
        <v>213</v>
      </c>
      <c r="M41" s="35" t="s">
        <v>213</v>
      </c>
      <c r="N41" s="35" t="s">
        <v>213</v>
      </c>
      <c r="O41" s="35" t="s">
        <v>213</v>
      </c>
      <c r="P41" s="61" t="s">
        <v>213</v>
      </c>
    </row>
    <row r="42" spans="1:16" ht="18.75" customHeight="1" x14ac:dyDescent="0.25">
      <c r="A42" s="41" t="s">
        <v>2</v>
      </c>
      <c r="B42" s="42" t="s">
        <v>88</v>
      </c>
      <c r="C42" s="43" t="s">
        <v>89</v>
      </c>
      <c r="D42" s="51" t="s">
        <v>34</v>
      </c>
      <c r="E42" s="51" t="s">
        <v>161</v>
      </c>
      <c r="F42" s="31" t="s">
        <v>5</v>
      </c>
      <c r="G42" s="33">
        <v>3865</v>
      </c>
      <c r="H42" s="33">
        <v>5451</v>
      </c>
      <c r="I42" s="33">
        <v>0</v>
      </c>
      <c r="J42" s="34">
        <f t="shared" si="1"/>
        <v>386.5</v>
      </c>
      <c r="K42" s="35" t="s">
        <v>212</v>
      </c>
      <c r="L42" s="35" t="s">
        <v>213</v>
      </c>
      <c r="M42" s="35" t="s">
        <v>213</v>
      </c>
      <c r="N42" s="35" t="s">
        <v>213</v>
      </c>
      <c r="O42" s="35" t="s">
        <v>213</v>
      </c>
      <c r="P42" s="61" t="s">
        <v>213</v>
      </c>
    </row>
    <row r="43" spans="1:16" ht="18.75" customHeight="1" x14ac:dyDescent="0.25">
      <c r="A43" s="41" t="s">
        <v>2</v>
      </c>
      <c r="B43" s="42" t="s">
        <v>90</v>
      </c>
      <c r="C43" s="43" t="s">
        <v>91</v>
      </c>
      <c r="D43" s="51" t="s">
        <v>34</v>
      </c>
      <c r="E43" s="51" t="s">
        <v>162</v>
      </c>
      <c r="F43" s="31" t="s">
        <v>5</v>
      </c>
      <c r="G43" s="33">
        <v>0</v>
      </c>
      <c r="H43" s="33">
        <v>356</v>
      </c>
      <c r="I43" s="33">
        <v>0</v>
      </c>
      <c r="J43" s="34">
        <f t="shared" si="1"/>
        <v>0</v>
      </c>
      <c r="K43" s="35" t="s">
        <v>212</v>
      </c>
      <c r="L43" s="35" t="s">
        <v>213</v>
      </c>
      <c r="M43" s="35" t="s">
        <v>213</v>
      </c>
      <c r="N43" s="35" t="s">
        <v>213</v>
      </c>
      <c r="O43" s="35" t="s">
        <v>213</v>
      </c>
      <c r="P43" s="61" t="s">
        <v>213</v>
      </c>
    </row>
    <row r="44" spans="1:16" ht="18.75" customHeight="1" x14ac:dyDescent="0.25">
      <c r="A44" s="41" t="s">
        <v>2</v>
      </c>
      <c r="B44" s="42" t="s">
        <v>92</v>
      </c>
      <c r="C44" s="43" t="s">
        <v>92</v>
      </c>
      <c r="D44" s="51" t="s">
        <v>34</v>
      </c>
      <c r="E44" s="51" t="s">
        <v>163</v>
      </c>
      <c r="F44" s="31" t="s">
        <v>9</v>
      </c>
      <c r="G44" s="33">
        <v>1529</v>
      </c>
      <c r="H44" s="33">
        <v>2306</v>
      </c>
      <c r="I44" s="33">
        <v>1535</v>
      </c>
      <c r="J44" s="34">
        <f t="shared" si="1"/>
        <v>152.9</v>
      </c>
      <c r="K44" s="35" t="s">
        <v>212</v>
      </c>
      <c r="L44" s="35" t="s">
        <v>213</v>
      </c>
      <c r="M44" s="35" t="s">
        <v>213</v>
      </c>
      <c r="N44" s="35" t="s">
        <v>213</v>
      </c>
      <c r="O44" s="35">
        <v>0.96125000000000005</v>
      </c>
      <c r="P44" s="61" t="s">
        <v>213</v>
      </c>
    </row>
    <row r="45" spans="1:16" ht="18.75" customHeight="1" x14ac:dyDescent="0.25">
      <c r="A45" s="41" t="s">
        <v>2</v>
      </c>
      <c r="B45" s="42" t="s">
        <v>93</v>
      </c>
      <c r="C45" s="43" t="s">
        <v>93</v>
      </c>
      <c r="D45" s="51" t="s">
        <v>34</v>
      </c>
      <c r="E45" s="51" t="s">
        <v>164</v>
      </c>
      <c r="F45" s="31" t="s">
        <v>5</v>
      </c>
      <c r="G45" s="33">
        <v>63584</v>
      </c>
      <c r="H45" s="33">
        <v>58611</v>
      </c>
      <c r="I45" s="33">
        <v>46960</v>
      </c>
      <c r="J45" s="34">
        <f t="shared" si="1"/>
        <v>6358.4000000000005</v>
      </c>
      <c r="K45" s="35">
        <v>0.97766666666666668</v>
      </c>
      <c r="L45" s="35" t="s">
        <v>213</v>
      </c>
      <c r="M45" s="35" t="s">
        <v>213</v>
      </c>
      <c r="N45" s="35">
        <v>0.97399999999999998</v>
      </c>
      <c r="O45" s="35" t="s">
        <v>213</v>
      </c>
      <c r="P45" s="61">
        <v>0.9740833333333333</v>
      </c>
    </row>
    <row r="46" spans="1:16" ht="18.75" customHeight="1" x14ac:dyDescent="0.25">
      <c r="A46" s="41" t="s">
        <v>2</v>
      </c>
      <c r="B46" s="42" t="s">
        <v>94</v>
      </c>
      <c r="C46" s="43" t="s">
        <v>94</v>
      </c>
      <c r="D46" s="51" t="s">
        <v>34</v>
      </c>
      <c r="E46" s="51" t="s">
        <v>165</v>
      </c>
      <c r="F46" s="31" t="s">
        <v>5</v>
      </c>
      <c r="G46" s="33">
        <v>557</v>
      </c>
      <c r="H46" s="33">
        <v>747</v>
      </c>
      <c r="I46" s="33">
        <v>370</v>
      </c>
      <c r="J46" s="34">
        <f t="shared" si="1"/>
        <v>55.7</v>
      </c>
      <c r="K46" s="35">
        <v>0.91500000000000004</v>
      </c>
      <c r="L46" s="35" t="s">
        <v>213</v>
      </c>
      <c r="M46" s="35" t="s">
        <v>213</v>
      </c>
      <c r="N46" s="35" t="s">
        <v>213</v>
      </c>
      <c r="O46" s="35" t="s">
        <v>213</v>
      </c>
      <c r="P46" s="61" t="s">
        <v>213</v>
      </c>
    </row>
    <row r="47" spans="1:16" ht="18.75" customHeight="1" x14ac:dyDescent="0.25">
      <c r="A47" s="41" t="s">
        <v>2</v>
      </c>
      <c r="B47" s="42" t="s">
        <v>95</v>
      </c>
      <c r="C47" s="43" t="s">
        <v>95</v>
      </c>
      <c r="D47" s="51" t="s">
        <v>34</v>
      </c>
      <c r="E47" s="51" t="s">
        <v>166</v>
      </c>
      <c r="F47" s="31" t="s">
        <v>5</v>
      </c>
      <c r="G47" s="33">
        <v>1069</v>
      </c>
      <c r="H47" s="33">
        <v>1602</v>
      </c>
      <c r="I47" s="33">
        <v>792</v>
      </c>
      <c r="J47" s="34">
        <f t="shared" si="1"/>
        <v>106.9</v>
      </c>
      <c r="K47" s="35" t="s">
        <v>212</v>
      </c>
      <c r="L47" s="35">
        <v>1.0153846153846153</v>
      </c>
      <c r="M47" s="35" t="s">
        <v>213</v>
      </c>
      <c r="N47" s="35" t="s">
        <v>213</v>
      </c>
      <c r="O47" s="35">
        <v>1.0307692307692307</v>
      </c>
      <c r="P47" s="61" t="s">
        <v>213</v>
      </c>
    </row>
    <row r="48" spans="1:16" ht="18.75" customHeight="1" x14ac:dyDescent="0.25">
      <c r="A48" s="41" t="s">
        <v>2</v>
      </c>
      <c r="B48" s="42" t="s">
        <v>96</v>
      </c>
      <c r="C48" s="43" t="s">
        <v>96</v>
      </c>
      <c r="D48" s="51" t="s">
        <v>34</v>
      </c>
      <c r="E48" s="51" t="s">
        <v>167</v>
      </c>
      <c r="F48" s="31" t="s">
        <v>5</v>
      </c>
      <c r="G48" s="33">
        <v>8188</v>
      </c>
      <c r="H48" s="33">
        <v>5408</v>
      </c>
      <c r="I48" s="33">
        <v>0</v>
      </c>
      <c r="J48" s="34">
        <f t="shared" si="1"/>
        <v>818.80000000000007</v>
      </c>
      <c r="K48" s="35" t="s">
        <v>212</v>
      </c>
      <c r="L48" s="35" t="s">
        <v>213</v>
      </c>
      <c r="M48" s="35" t="s">
        <v>213</v>
      </c>
      <c r="N48" s="35" t="s">
        <v>213</v>
      </c>
      <c r="O48" s="35" t="s">
        <v>213</v>
      </c>
      <c r="P48" s="61" t="s">
        <v>213</v>
      </c>
    </row>
    <row r="49" spans="1:16" ht="18.75" customHeight="1" x14ac:dyDescent="0.25">
      <c r="A49" s="41" t="s">
        <v>2</v>
      </c>
      <c r="B49" s="42" t="s">
        <v>97</v>
      </c>
      <c r="C49" s="43" t="s">
        <v>97</v>
      </c>
      <c r="D49" s="51" t="s">
        <v>34</v>
      </c>
      <c r="E49" s="51" t="s">
        <v>168</v>
      </c>
      <c r="F49" s="31" t="s">
        <v>5</v>
      </c>
      <c r="G49" s="33">
        <v>10233</v>
      </c>
      <c r="H49" s="33">
        <v>8708</v>
      </c>
      <c r="I49" s="33">
        <v>0</v>
      </c>
      <c r="J49" s="34">
        <f t="shared" si="1"/>
        <v>1023.3000000000001</v>
      </c>
      <c r="K49" s="35" t="s">
        <v>212</v>
      </c>
      <c r="L49" s="35" t="s">
        <v>213</v>
      </c>
      <c r="M49" s="35" t="s">
        <v>213</v>
      </c>
      <c r="N49" s="35" t="s">
        <v>213</v>
      </c>
      <c r="O49" s="35" t="s">
        <v>213</v>
      </c>
      <c r="P49" s="61" t="s">
        <v>213</v>
      </c>
    </row>
    <row r="50" spans="1:16" ht="18.75" customHeight="1" x14ac:dyDescent="0.25">
      <c r="A50" s="41" t="s">
        <v>2</v>
      </c>
      <c r="B50" s="42" t="s">
        <v>31</v>
      </c>
      <c r="C50" s="43" t="s">
        <v>98</v>
      </c>
      <c r="D50" s="51" t="s">
        <v>34</v>
      </c>
      <c r="E50" s="51" t="s">
        <v>169</v>
      </c>
      <c r="F50" s="31" t="s">
        <v>8</v>
      </c>
      <c r="G50" s="33">
        <v>1858</v>
      </c>
      <c r="H50" s="33">
        <v>0</v>
      </c>
      <c r="I50" s="33">
        <v>1828</v>
      </c>
      <c r="J50" s="34">
        <f t="shared" si="1"/>
        <v>185.8</v>
      </c>
      <c r="K50" s="35" t="s">
        <v>212</v>
      </c>
      <c r="L50" s="35" t="s">
        <v>213</v>
      </c>
      <c r="M50" s="35" t="s">
        <v>213</v>
      </c>
      <c r="N50" s="35" t="s">
        <v>213</v>
      </c>
      <c r="O50" s="35" t="s">
        <v>213</v>
      </c>
      <c r="P50" s="61" t="s">
        <v>213</v>
      </c>
    </row>
    <row r="51" spans="1:16" ht="18.75" customHeight="1" x14ac:dyDescent="0.25">
      <c r="A51" s="41" t="s">
        <v>4</v>
      </c>
      <c r="B51" s="42" t="s">
        <v>99</v>
      </c>
      <c r="C51" s="43" t="s">
        <v>99</v>
      </c>
      <c r="D51" s="51" t="s">
        <v>34</v>
      </c>
      <c r="E51" s="51" t="s">
        <v>170</v>
      </c>
      <c r="F51" s="31" t="s">
        <v>8</v>
      </c>
      <c r="G51" s="33">
        <v>30020</v>
      </c>
      <c r="H51" s="33">
        <v>55510</v>
      </c>
      <c r="I51" s="33">
        <v>41580</v>
      </c>
      <c r="J51" s="34">
        <f t="shared" si="1"/>
        <v>3002</v>
      </c>
      <c r="K51" s="35" t="s">
        <v>212</v>
      </c>
      <c r="L51" s="35" t="s">
        <v>213</v>
      </c>
      <c r="M51" s="35" t="s">
        <v>213</v>
      </c>
      <c r="N51" s="35" t="s">
        <v>213</v>
      </c>
      <c r="O51" s="35" t="s">
        <v>213</v>
      </c>
      <c r="P51" s="61" t="s">
        <v>213</v>
      </c>
    </row>
    <row r="52" spans="1:16" ht="18.75" customHeight="1" x14ac:dyDescent="0.25">
      <c r="A52" s="41" t="s">
        <v>6</v>
      </c>
      <c r="B52" s="42" t="s">
        <v>100</v>
      </c>
      <c r="C52" s="43" t="s">
        <v>100</v>
      </c>
      <c r="D52" s="51" t="s">
        <v>34</v>
      </c>
      <c r="E52" s="51" t="s">
        <v>171</v>
      </c>
      <c r="F52" s="31" t="s">
        <v>7</v>
      </c>
      <c r="G52" s="33">
        <v>266710</v>
      </c>
      <c r="H52" s="33">
        <v>444875</v>
      </c>
      <c r="I52" s="33">
        <v>445455</v>
      </c>
      <c r="J52" s="34">
        <f t="shared" si="1"/>
        <v>26671</v>
      </c>
      <c r="K52" s="35">
        <v>0.9899444444444444</v>
      </c>
      <c r="L52" s="35" t="s">
        <v>213</v>
      </c>
      <c r="M52" s="35">
        <v>0.99155555555555552</v>
      </c>
      <c r="N52" s="35" t="s">
        <v>213</v>
      </c>
      <c r="O52" s="35" t="s">
        <v>213</v>
      </c>
      <c r="P52" s="61" t="s">
        <v>213</v>
      </c>
    </row>
    <row r="53" spans="1:16" ht="18.75" customHeight="1" x14ac:dyDescent="0.25">
      <c r="A53" s="41" t="s">
        <v>6</v>
      </c>
      <c r="B53" s="42" t="s">
        <v>101</v>
      </c>
      <c r="C53" s="43" t="s">
        <v>101</v>
      </c>
      <c r="D53" s="51" t="s">
        <v>34</v>
      </c>
      <c r="E53" s="51" t="s">
        <v>172</v>
      </c>
      <c r="F53" s="31" t="s">
        <v>5</v>
      </c>
      <c r="G53" s="33">
        <v>132</v>
      </c>
      <c r="H53" s="33">
        <v>47</v>
      </c>
      <c r="I53" s="33">
        <v>0</v>
      </c>
      <c r="J53" s="34">
        <f t="shared" si="1"/>
        <v>13.200000000000001</v>
      </c>
      <c r="K53" s="35" t="s">
        <v>212</v>
      </c>
      <c r="L53" s="35" t="s">
        <v>213</v>
      </c>
      <c r="M53" s="35" t="s">
        <v>213</v>
      </c>
      <c r="N53" s="35" t="s">
        <v>213</v>
      </c>
      <c r="O53" s="35" t="s">
        <v>213</v>
      </c>
      <c r="P53" s="61" t="s">
        <v>213</v>
      </c>
    </row>
    <row r="54" spans="1:16" ht="18.75" customHeight="1" x14ac:dyDescent="0.25">
      <c r="A54" s="41" t="s">
        <v>6</v>
      </c>
      <c r="B54" s="42" t="s">
        <v>102</v>
      </c>
      <c r="C54" s="43" t="s">
        <v>102</v>
      </c>
      <c r="D54" s="51" t="s">
        <v>34</v>
      </c>
      <c r="E54" s="51" t="s">
        <v>173</v>
      </c>
      <c r="F54" s="31" t="s">
        <v>5</v>
      </c>
      <c r="G54" s="33">
        <v>125</v>
      </c>
      <c r="H54" s="33">
        <v>153</v>
      </c>
      <c r="I54" s="33">
        <v>0</v>
      </c>
      <c r="J54" s="34">
        <f t="shared" si="1"/>
        <v>12.5</v>
      </c>
      <c r="K54" s="35" t="s">
        <v>212</v>
      </c>
      <c r="L54" s="35" t="s">
        <v>213</v>
      </c>
      <c r="M54" s="35" t="s">
        <v>213</v>
      </c>
      <c r="N54" s="35" t="s">
        <v>213</v>
      </c>
      <c r="O54" s="35" t="s">
        <v>213</v>
      </c>
      <c r="P54" s="61" t="s">
        <v>213</v>
      </c>
    </row>
    <row r="55" spans="1:16" ht="18.75" customHeight="1" x14ac:dyDescent="0.25">
      <c r="A55" s="41" t="s">
        <v>6</v>
      </c>
      <c r="B55" s="42" t="s">
        <v>103</v>
      </c>
      <c r="C55" s="43" t="s">
        <v>103</v>
      </c>
      <c r="D55" s="51" t="s">
        <v>34</v>
      </c>
      <c r="E55" s="51" t="s">
        <v>174</v>
      </c>
      <c r="F55" s="31" t="s">
        <v>5</v>
      </c>
      <c r="G55" s="33">
        <v>255</v>
      </c>
      <c r="H55" s="33">
        <v>195</v>
      </c>
      <c r="I55" s="33">
        <v>189</v>
      </c>
      <c r="J55" s="34">
        <f t="shared" si="1"/>
        <v>25.5</v>
      </c>
      <c r="K55" s="35" t="s">
        <v>212</v>
      </c>
      <c r="L55" s="35" t="s">
        <v>213</v>
      </c>
      <c r="M55" s="35" t="s">
        <v>213</v>
      </c>
      <c r="N55" s="35" t="s">
        <v>213</v>
      </c>
      <c r="O55" s="35" t="s">
        <v>213</v>
      </c>
      <c r="P55" s="61" t="s">
        <v>213</v>
      </c>
    </row>
  </sheetData>
  <autoFilter ref="A4:P55"/>
  <phoneticPr fontId="10"/>
  <pageMargins left="0.7" right="0.7" top="0.75" bottom="0.75" header="0" footer="0"/>
  <pageSetup paperSize="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供給実績数量の表示単位</vt:lpstr>
      <vt:lpstr>2023年度（上半期）</vt:lpstr>
      <vt:lpstr>2023年度（下半期）</vt:lpstr>
      <vt:lpstr>2024年度（上半期）</vt:lpstr>
      <vt:lpstr>2024年度（下半期）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2025-04-14T02:27:53Z</dcterms:created>
  <dcterms:modified xsi:type="dcterms:W3CDTF">2025-04-14T02:28:48Z</dcterms:modified>
</cp:coreProperties>
</file>